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655" tabRatio="902" firstSheet="1" activeTab="1"/>
  </bookViews>
  <sheets>
    <sheet name="Заполнить 1" sheetId="19" r:id="rId1"/>
    <sheet name="Дорожная карта" sheetId="17" r:id="rId2"/>
    <sheet name="Техническая страница" sheetId="21" r:id="rId3"/>
    <sheet name="График" sheetId="20" state="hidden" r:id="rId4"/>
  </sheets>
  <definedNames>
    <definedName name="_xlnm._FilterDatabase" localSheetId="3" hidden="1">График!$B$1:$B$367</definedName>
    <definedName name="_xlnm.Print_Area" localSheetId="1">'Дорожная карта'!$A$1:$DH$10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9" l="1"/>
  <c r="B3" i="21" l="1"/>
  <c r="B4" i="21"/>
  <c r="B7" i="21" l="1"/>
  <c r="A37" i="21"/>
  <c r="A19" i="21"/>
  <c r="D2" i="20" l="1"/>
  <c r="D3" i="20"/>
  <c r="D4" i="20"/>
  <c r="D5" i="20"/>
  <c r="D6" i="20" s="1"/>
  <c r="D7" i="20" s="1"/>
  <c r="B5" i="20"/>
  <c r="C5" i="20" s="1"/>
  <c r="B6" i="20"/>
  <c r="C6" i="20" s="1"/>
  <c r="B7" i="20"/>
  <c r="C7" i="20"/>
  <c r="B8" i="20"/>
  <c r="C8" i="20" s="1"/>
  <c r="B9" i="20"/>
  <c r="C9" i="20"/>
  <c r="B10" i="20"/>
  <c r="C10" i="20" s="1"/>
  <c r="B11" i="20"/>
  <c r="C11" i="20"/>
  <c r="B12" i="20"/>
  <c r="C12" i="20" s="1"/>
  <c r="B13" i="20"/>
  <c r="C13" i="20" s="1"/>
  <c r="B14" i="20"/>
  <c r="C14" i="20" s="1"/>
  <c r="B15" i="20"/>
  <c r="C15" i="20"/>
  <c r="B16" i="20"/>
  <c r="C16" i="20" s="1"/>
  <c r="B17" i="20"/>
  <c r="C17" i="20"/>
  <c r="B18" i="20"/>
  <c r="C18" i="20" s="1"/>
  <c r="B19" i="20"/>
  <c r="C19" i="20"/>
  <c r="B20" i="20"/>
  <c r="C20" i="20" s="1"/>
  <c r="B21" i="20"/>
  <c r="C21" i="20" s="1"/>
  <c r="B22" i="20"/>
  <c r="C22" i="20" s="1"/>
  <c r="B23" i="20"/>
  <c r="C23" i="20"/>
  <c r="B24" i="20"/>
  <c r="C24" i="20" s="1"/>
  <c r="B25" i="20"/>
  <c r="C25" i="20"/>
  <c r="B26" i="20"/>
  <c r="C26" i="20" s="1"/>
  <c r="B27" i="20"/>
  <c r="C27" i="20"/>
  <c r="B28" i="20"/>
  <c r="C28" i="20" s="1"/>
  <c r="B29" i="20"/>
  <c r="C29" i="20" s="1"/>
  <c r="B30" i="20"/>
  <c r="C30" i="20" s="1"/>
  <c r="B31" i="20"/>
  <c r="C31" i="20"/>
  <c r="B32" i="20"/>
  <c r="C32" i="20" s="1"/>
  <c r="B33" i="20"/>
  <c r="C33" i="20"/>
  <c r="B34" i="20"/>
  <c r="C34" i="20" s="1"/>
  <c r="B35" i="20"/>
  <c r="C35" i="20"/>
  <c r="B36" i="20"/>
  <c r="C36" i="20" s="1"/>
  <c r="B37" i="20"/>
  <c r="C37" i="20" s="1"/>
  <c r="B38" i="20"/>
  <c r="C38" i="20" s="1"/>
  <c r="B39" i="20"/>
  <c r="C39" i="20"/>
  <c r="B40" i="20"/>
  <c r="C40" i="20" s="1"/>
  <c r="B41" i="20"/>
  <c r="C41" i="20"/>
  <c r="B42" i="20"/>
  <c r="C42" i="20" s="1"/>
  <c r="B43" i="20"/>
  <c r="C43" i="20"/>
  <c r="B44" i="20"/>
  <c r="C44" i="20" s="1"/>
  <c r="B45" i="20"/>
  <c r="C45" i="20" s="1"/>
  <c r="B46" i="20"/>
  <c r="C46" i="20" s="1"/>
  <c r="B47" i="20"/>
  <c r="C47" i="20"/>
  <c r="B48" i="20"/>
  <c r="C48" i="20" s="1"/>
  <c r="B49" i="20"/>
  <c r="C49" i="20"/>
  <c r="B50" i="20"/>
  <c r="C50" i="20" s="1"/>
  <c r="B51" i="20"/>
  <c r="C51" i="20"/>
  <c r="B52" i="20"/>
  <c r="C52" i="20" s="1"/>
  <c r="B53" i="20"/>
  <c r="C53" i="20" s="1"/>
  <c r="B54" i="20"/>
  <c r="C54" i="20" s="1"/>
  <c r="B55" i="20"/>
  <c r="C55" i="20"/>
  <c r="B56" i="20"/>
  <c r="C56" i="20" s="1"/>
  <c r="B57" i="20"/>
  <c r="C57" i="20"/>
  <c r="B58" i="20"/>
  <c r="C58" i="20" s="1"/>
  <c r="B59" i="20"/>
  <c r="C59" i="20"/>
  <c r="B60" i="20"/>
  <c r="C60" i="20" s="1"/>
  <c r="B61" i="20"/>
  <c r="C61" i="20" s="1"/>
  <c r="B62" i="20"/>
  <c r="C62" i="20" s="1"/>
  <c r="B63" i="20"/>
  <c r="C63" i="20"/>
  <c r="B64" i="20"/>
  <c r="C64" i="20" s="1"/>
  <c r="B65" i="20"/>
  <c r="C65" i="20"/>
  <c r="B66" i="20"/>
  <c r="C66" i="20" s="1"/>
  <c r="B67" i="20"/>
  <c r="C67" i="20"/>
  <c r="B68" i="20"/>
  <c r="C68" i="20" s="1"/>
  <c r="B69" i="20"/>
  <c r="C69" i="20" s="1"/>
  <c r="B70" i="20"/>
  <c r="C70" i="20" s="1"/>
  <c r="B71" i="20"/>
  <c r="C71" i="20"/>
  <c r="B72" i="20"/>
  <c r="C72" i="20" s="1"/>
  <c r="B73" i="20"/>
  <c r="C73" i="20"/>
  <c r="B74" i="20"/>
  <c r="C74" i="20" s="1"/>
  <c r="B75" i="20"/>
  <c r="C75" i="20"/>
  <c r="B76" i="20"/>
  <c r="C76" i="20" s="1"/>
  <c r="B77" i="20"/>
  <c r="C77" i="20" s="1"/>
  <c r="B78" i="20"/>
  <c r="C78" i="20" s="1"/>
  <c r="B79" i="20"/>
  <c r="C79" i="20"/>
  <c r="B80" i="20"/>
  <c r="C80" i="20" s="1"/>
  <c r="B81" i="20"/>
  <c r="C81" i="20"/>
  <c r="B82" i="20"/>
  <c r="C82" i="20" s="1"/>
  <c r="B83" i="20"/>
  <c r="C83" i="20"/>
  <c r="B84" i="20"/>
  <c r="C84" i="20" s="1"/>
  <c r="B85" i="20"/>
  <c r="C85" i="20" s="1"/>
  <c r="B86" i="20"/>
  <c r="C86" i="20" s="1"/>
  <c r="B87" i="20"/>
  <c r="C87" i="20"/>
  <c r="B88" i="20"/>
  <c r="C88" i="20" s="1"/>
  <c r="B89" i="20"/>
  <c r="C89" i="20"/>
  <c r="B90" i="20"/>
  <c r="C90" i="20" s="1"/>
  <c r="B91" i="20"/>
  <c r="C91" i="20"/>
  <c r="B92" i="20"/>
  <c r="C92" i="20" s="1"/>
  <c r="B93" i="20"/>
  <c r="C93" i="20" s="1"/>
  <c r="B94" i="20"/>
  <c r="C94" i="20" s="1"/>
  <c r="B95" i="20"/>
  <c r="C95" i="20"/>
  <c r="B96" i="20"/>
  <c r="C96" i="20" s="1"/>
  <c r="B97" i="20"/>
  <c r="C97" i="20"/>
  <c r="B98" i="20"/>
  <c r="C98" i="20" s="1"/>
  <c r="B99" i="20"/>
  <c r="C99" i="20"/>
  <c r="B100" i="20"/>
  <c r="C100" i="20" s="1"/>
  <c r="B101" i="20"/>
  <c r="C101" i="20" s="1"/>
  <c r="B102" i="20"/>
  <c r="C102" i="20" s="1"/>
  <c r="B103" i="20"/>
  <c r="C103" i="20"/>
  <c r="B104" i="20"/>
  <c r="C104" i="20" s="1"/>
  <c r="B105" i="20"/>
  <c r="C105" i="20"/>
  <c r="B106" i="20"/>
  <c r="C106" i="20" s="1"/>
  <c r="B107" i="20"/>
  <c r="C107" i="20"/>
  <c r="B108" i="20"/>
  <c r="C108" i="20" s="1"/>
  <c r="B109" i="20"/>
  <c r="C109" i="20" s="1"/>
  <c r="B110" i="20"/>
  <c r="C110" i="20" s="1"/>
  <c r="B111" i="20"/>
  <c r="C111" i="20"/>
  <c r="B112" i="20"/>
  <c r="C112" i="20" s="1"/>
  <c r="B113" i="20"/>
  <c r="C113" i="20"/>
  <c r="B114" i="20"/>
  <c r="C114" i="20" s="1"/>
  <c r="B115" i="20"/>
  <c r="C115" i="20"/>
  <c r="B116" i="20"/>
  <c r="C116" i="20" s="1"/>
  <c r="B117" i="20"/>
  <c r="C117" i="20" s="1"/>
  <c r="B118" i="20"/>
  <c r="C118" i="20" s="1"/>
  <c r="B119" i="20"/>
  <c r="C119" i="20"/>
  <c r="B120" i="20"/>
  <c r="C120" i="20" s="1"/>
  <c r="B121" i="20"/>
  <c r="C121" i="20"/>
  <c r="B122" i="20"/>
  <c r="C122" i="20" s="1"/>
  <c r="B123" i="20"/>
  <c r="C123" i="20"/>
  <c r="B124" i="20"/>
  <c r="C124" i="20" s="1"/>
  <c r="B125" i="20"/>
  <c r="C125" i="20" s="1"/>
  <c r="B126" i="20"/>
  <c r="C126" i="20" s="1"/>
  <c r="B127" i="20"/>
  <c r="C127" i="20"/>
  <c r="B128" i="20"/>
  <c r="C128" i="20" s="1"/>
  <c r="B129" i="20"/>
  <c r="C129" i="20"/>
  <c r="B130" i="20"/>
  <c r="C130" i="20" s="1"/>
  <c r="B131" i="20"/>
  <c r="C131" i="20"/>
  <c r="B132" i="20"/>
  <c r="C132" i="20" s="1"/>
  <c r="B133" i="20"/>
  <c r="C133" i="20" s="1"/>
  <c r="B134" i="20"/>
  <c r="C134" i="20" s="1"/>
  <c r="B135" i="20"/>
  <c r="C135" i="20"/>
  <c r="B136" i="20"/>
  <c r="C136" i="20" s="1"/>
  <c r="B137" i="20"/>
  <c r="C137" i="20"/>
  <c r="B138" i="20"/>
  <c r="C138" i="20" s="1"/>
  <c r="B139" i="20"/>
  <c r="C139" i="20"/>
  <c r="B140" i="20"/>
  <c r="C140" i="20" s="1"/>
  <c r="B141" i="20"/>
  <c r="C141" i="20" s="1"/>
  <c r="B142" i="20"/>
  <c r="C142" i="20" s="1"/>
  <c r="B143" i="20"/>
  <c r="C143" i="20"/>
  <c r="B144" i="20"/>
  <c r="C144" i="20" s="1"/>
  <c r="B145" i="20"/>
  <c r="C145" i="20"/>
  <c r="B146" i="20"/>
  <c r="C146" i="20" s="1"/>
  <c r="B147" i="20"/>
  <c r="C147" i="20"/>
  <c r="B148" i="20"/>
  <c r="C148" i="20" s="1"/>
  <c r="B149" i="20"/>
  <c r="C149" i="20" s="1"/>
  <c r="B150" i="20"/>
  <c r="C150" i="20" s="1"/>
  <c r="B151" i="20"/>
  <c r="C151" i="20"/>
  <c r="B152" i="20"/>
  <c r="C152" i="20" s="1"/>
  <c r="B153" i="20"/>
  <c r="C153" i="20"/>
  <c r="B154" i="20"/>
  <c r="C154" i="20" s="1"/>
  <c r="B155" i="20"/>
  <c r="C155" i="20"/>
  <c r="B156" i="20"/>
  <c r="C156" i="20" s="1"/>
  <c r="B157" i="20"/>
  <c r="C157" i="20" s="1"/>
  <c r="B158" i="20"/>
  <c r="C158" i="20" s="1"/>
  <c r="B159" i="20"/>
  <c r="C159" i="20"/>
  <c r="B160" i="20"/>
  <c r="C160" i="20" s="1"/>
  <c r="B161" i="20"/>
  <c r="C161" i="20"/>
  <c r="B162" i="20"/>
  <c r="C162" i="20" s="1"/>
  <c r="B163" i="20"/>
  <c r="C163" i="20"/>
  <c r="B164" i="20"/>
  <c r="C164" i="20" s="1"/>
  <c r="B165" i="20"/>
  <c r="C165" i="20" s="1"/>
  <c r="B166" i="20"/>
  <c r="C166" i="20" s="1"/>
  <c r="B167" i="20"/>
  <c r="C167" i="20"/>
  <c r="B168" i="20"/>
  <c r="C168" i="20" s="1"/>
  <c r="B169" i="20"/>
  <c r="C169" i="20"/>
  <c r="B170" i="20"/>
  <c r="C170" i="20" s="1"/>
  <c r="B171" i="20"/>
  <c r="C171" i="20"/>
  <c r="B172" i="20"/>
  <c r="C172" i="20"/>
  <c r="B173" i="20"/>
  <c r="C173" i="20"/>
  <c r="B174" i="20"/>
  <c r="C174" i="20"/>
  <c r="B175" i="20"/>
  <c r="C175" i="20"/>
  <c r="B176" i="20"/>
  <c r="C176" i="20"/>
  <c r="B177" i="20"/>
  <c r="C177" i="20"/>
  <c r="B178" i="20"/>
  <c r="C178" i="20"/>
  <c r="B179" i="20"/>
  <c r="C179" i="20"/>
  <c r="B180" i="20"/>
  <c r="C180" i="20"/>
  <c r="B181" i="20"/>
  <c r="C181" i="20"/>
  <c r="B182" i="20"/>
  <c r="C182" i="20"/>
  <c r="B183" i="20"/>
  <c r="C183" i="20"/>
  <c r="B184" i="20"/>
  <c r="C184" i="20"/>
  <c r="B185" i="20"/>
  <c r="C185" i="20"/>
  <c r="B186" i="20"/>
  <c r="C186" i="20"/>
  <c r="B187" i="20"/>
  <c r="C187" i="20"/>
  <c r="B188" i="20"/>
  <c r="C188" i="20"/>
  <c r="B189" i="20"/>
  <c r="C189" i="20"/>
  <c r="B190" i="20"/>
  <c r="C190" i="20"/>
  <c r="B191" i="20"/>
  <c r="C191" i="20"/>
  <c r="B192" i="20"/>
  <c r="C192" i="20"/>
  <c r="B193" i="20"/>
  <c r="C193" i="20"/>
  <c r="B194" i="20"/>
  <c r="C194" i="20"/>
  <c r="B195" i="20"/>
  <c r="C195" i="20"/>
  <c r="B196" i="20"/>
  <c r="C196" i="20"/>
  <c r="B197" i="20"/>
  <c r="C197" i="20"/>
  <c r="B198" i="20"/>
  <c r="C198" i="20"/>
  <c r="B199" i="20"/>
  <c r="C199" i="20"/>
  <c r="B200" i="20"/>
  <c r="C200" i="20"/>
  <c r="B201" i="20"/>
  <c r="C201" i="20"/>
  <c r="B202" i="20"/>
  <c r="C202" i="20"/>
  <c r="B203" i="20"/>
  <c r="C203" i="20"/>
  <c r="B204" i="20"/>
  <c r="C204" i="20"/>
  <c r="B205" i="20"/>
  <c r="C205" i="20"/>
  <c r="B206" i="20"/>
  <c r="C206" i="20"/>
  <c r="B207" i="20"/>
  <c r="C207" i="20"/>
  <c r="B208" i="20"/>
  <c r="C208" i="20"/>
  <c r="B209" i="20"/>
  <c r="C209" i="20"/>
  <c r="B210" i="20"/>
  <c r="C210" i="20"/>
  <c r="B211" i="20"/>
  <c r="C211" i="20"/>
  <c r="B212" i="20"/>
  <c r="C212" i="20"/>
  <c r="B213" i="20"/>
  <c r="C213" i="20"/>
  <c r="B214" i="20"/>
  <c r="C214" i="20"/>
  <c r="B215" i="20"/>
  <c r="C215" i="20"/>
  <c r="B216" i="20"/>
  <c r="C216" i="20"/>
  <c r="B217" i="20"/>
  <c r="C217" i="20"/>
  <c r="B218" i="20"/>
  <c r="C218" i="20"/>
  <c r="B219" i="20"/>
  <c r="C219" i="20"/>
  <c r="B220" i="20"/>
  <c r="C220" i="20"/>
  <c r="B221" i="20"/>
  <c r="C221" i="20"/>
  <c r="B222" i="20"/>
  <c r="C222" i="20"/>
  <c r="B223" i="20"/>
  <c r="C223" i="20"/>
  <c r="B224" i="20"/>
  <c r="C224" i="20"/>
  <c r="B225" i="20"/>
  <c r="C225" i="20"/>
  <c r="B226" i="20"/>
  <c r="C226" i="20"/>
  <c r="B227" i="20"/>
  <c r="C227" i="20"/>
  <c r="B228" i="20"/>
  <c r="C228" i="20"/>
  <c r="B229" i="20"/>
  <c r="C229" i="20"/>
  <c r="B230" i="20"/>
  <c r="C230" i="20"/>
  <c r="B231" i="20"/>
  <c r="C231" i="20"/>
  <c r="B232" i="20"/>
  <c r="C232" i="20"/>
  <c r="B233" i="20"/>
  <c r="C233" i="20"/>
  <c r="B234" i="20"/>
  <c r="C234" i="20"/>
  <c r="B235" i="20"/>
  <c r="C235" i="20"/>
  <c r="B236" i="20"/>
  <c r="C236" i="20"/>
  <c r="B237" i="20"/>
  <c r="C237" i="20"/>
  <c r="B238" i="20"/>
  <c r="C238" i="20"/>
  <c r="B239" i="20"/>
  <c r="C239" i="20"/>
  <c r="B240" i="20"/>
  <c r="C240" i="20"/>
  <c r="B241" i="20"/>
  <c r="C241" i="20"/>
  <c r="B242" i="20"/>
  <c r="C242" i="20"/>
  <c r="B243" i="20"/>
  <c r="C243" i="20"/>
  <c r="B244" i="20"/>
  <c r="C244" i="20"/>
  <c r="B245" i="20"/>
  <c r="C245" i="20"/>
  <c r="B246" i="20"/>
  <c r="C246" i="20"/>
  <c r="B247" i="20"/>
  <c r="C247" i="20"/>
  <c r="B248" i="20"/>
  <c r="C248" i="20"/>
  <c r="B249" i="20"/>
  <c r="C249" i="20"/>
  <c r="B250" i="20"/>
  <c r="C250" i="20"/>
  <c r="B251" i="20"/>
  <c r="C251" i="20"/>
  <c r="B252" i="20"/>
  <c r="C252" i="20"/>
  <c r="B253" i="20"/>
  <c r="C253" i="20"/>
  <c r="B254" i="20"/>
  <c r="C254" i="20"/>
  <c r="B255" i="20"/>
  <c r="C255" i="20"/>
  <c r="B256" i="20"/>
  <c r="C256" i="20"/>
  <c r="B257" i="20"/>
  <c r="C257" i="20"/>
  <c r="B258" i="20"/>
  <c r="C258" i="20"/>
  <c r="B259" i="20"/>
  <c r="C259" i="20"/>
  <c r="B260" i="20"/>
  <c r="C260" i="20"/>
  <c r="B261" i="20"/>
  <c r="C261" i="20"/>
  <c r="B262" i="20"/>
  <c r="C262" i="20"/>
  <c r="B263" i="20"/>
  <c r="C263" i="20"/>
  <c r="B264" i="20"/>
  <c r="C264" i="20"/>
  <c r="B265" i="20"/>
  <c r="C265" i="20"/>
  <c r="B266" i="20"/>
  <c r="C266" i="20"/>
  <c r="B267" i="20"/>
  <c r="C267" i="20"/>
  <c r="B268" i="20"/>
  <c r="C268" i="20"/>
  <c r="B269" i="20"/>
  <c r="C269" i="20"/>
  <c r="B270" i="20"/>
  <c r="C270" i="20"/>
  <c r="B271" i="20"/>
  <c r="C271" i="20"/>
  <c r="B272" i="20"/>
  <c r="C272" i="20"/>
  <c r="B273" i="20"/>
  <c r="C273" i="20"/>
  <c r="B274" i="20"/>
  <c r="C274" i="20"/>
  <c r="B275" i="20"/>
  <c r="C275" i="20"/>
  <c r="B276" i="20"/>
  <c r="C276" i="20"/>
  <c r="B277" i="20"/>
  <c r="C277" i="20"/>
  <c r="B278" i="20"/>
  <c r="C278" i="20"/>
  <c r="B279" i="20"/>
  <c r="C279" i="20"/>
  <c r="B280" i="20"/>
  <c r="C280" i="20"/>
  <c r="B281" i="20"/>
  <c r="C281" i="20"/>
  <c r="B282" i="20"/>
  <c r="C282" i="20"/>
  <c r="B283" i="20"/>
  <c r="C283" i="20"/>
  <c r="B284" i="20"/>
  <c r="C284" i="20"/>
  <c r="B285" i="20"/>
  <c r="C285" i="20"/>
  <c r="B286" i="20"/>
  <c r="C286" i="20"/>
  <c r="B287" i="20"/>
  <c r="C287" i="20"/>
  <c r="B288" i="20"/>
  <c r="C288" i="20"/>
  <c r="B289" i="20"/>
  <c r="C289" i="20"/>
  <c r="B290" i="20"/>
  <c r="C290" i="20"/>
  <c r="B291" i="20"/>
  <c r="C291" i="20"/>
  <c r="B292" i="20"/>
  <c r="C292" i="20"/>
  <c r="B293" i="20"/>
  <c r="C293" i="20"/>
  <c r="B294" i="20"/>
  <c r="C294" i="20"/>
  <c r="B295" i="20"/>
  <c r="C295" i="20"/>
  <c r="B296" i="20"/>
  <c r="C296" i="20"/>
  <c r="B297" i="20"/>
  <c r="C297" i="20"/>
  <c r="B298" i="20"/>
  <c r="C298" i="20"/>
  <c r="B299" i="20"/>
  <c r="C299" i="20"/>
  <c r="B300" i="20"/>
  <c r="C300" i="20"/>
  <c r="B301" i="20"/>
  <c r="C301" i="20"/>
  <c r="B302" i="20"/>
  <c r="C302" i="20"/>
  <c r="B303" i="20"/>
  <c r="C303" i="20"/>
  <c r="B304" i="20"/>
  <c r="C304" i="20"/>
  <c r="B305" i="20"/>
  <c r="C305" i="20"/>
  <c r="B306" i="20"/>
  <c r="C306" i="20"/>
  <c r="B307" i="20"/>
  <c r="C307" i="20"/>
  <c r="B308" i="20"/>
  <c r="C308" i="20"/>
  <c r="B309" i="20"/>
  <c r="C309" i="20"/>
  <c r="B310" i="20"/>
  <c r="C310" i="20"/>
  <c r="B311" i="20"/>
  <c r="C311" i="20"/>
  <c r="B312" i="20"/>
  <c r="C312" i="20"/>
  <c r="B313" i="20"/>
  <c r="C313" i="20"/>
  <c r="B314" i="20"/>
  <c r="C314" i="20"/>
  <c r="B315" i="20"/>
  <c r="C315" i="20"/>
  <c r="B316" i="20"/>
  <c r="C316" i="20"/>
  <c r="B317" i="20"/>
  <c r="C317" i="20"/>
  <c r="B318" i="20"/>
  <c r="C318" i="20"/>
  <c r="B319" i="20"/>
  <c r="C319" i="20"/>
  <c r="B320" i="20"/>
  <c r="C320" i="20"/>
  <c r="B321" i="20"/>
  <c r="C321" i="20"/>
  <c r="B322" i="20"/>
  <c r="C322" i="20"/>
  <c r="B323" i="20"/>
  <c r="C323" i="20"/>
  <c r="B324" i="20"/>
  <c r="C324" i="20"/>
  <c r="B325" i="20"/>
  <c r="C325" i="20"/>
  <c r="B326" i="20"/>
  <c r="C326" i="20"/>
  <c r="B327" i="20"/>
  <c r="C327" i="20"/>
  <c r="B328" i="20"/>
  <c r="C328" i="20"/>
  <c r="B329" i="20"/>
  <c r="C329" i="20"/>
  <c r="B330" i="20"/>
  <c r="C330" i="20"/>
  <c r="B331" i="20"/>
  <c r="C331" i="20"/>
  <c r="B332" i="20"/>
  <c r="C332" i="20"/>
  <c r="B333" i="20"/>
  <c r="C333" i="20"/>
  <c r="B334" i="20"/>
  <c r="C334" i="20"/>
  <c r="B335" i="20"/>
  <c r="C335" i="20"/>
  <c r="B336" i="20"/>
  <c r="C336" i="20"/>
  <c r="B337" i="20"/>
  <c r="C337" i="20"/>
  <c r="B338" i="20"/>
  <c r="C338" i="20"/>
  <c r="B339" i="20"/>
  <c r="C339" i="20"/>
  <c r="B340" i="20"/>
  <c r="C340" i="20"/>
  <c r="B341" i="20"/>
  <c r="C341" i="20"/>
  <c r="B342" i="20"/>
  <c r="C342" i="20"/>
  <c r="B343" i="20"/>
  <c r="C343" i="20"/>
  <c r="B344" i="20"/>
  <c r="C344" i="20"/>
  <c r="B345" i="20"/>
  <c r="C345" i="20"/>
  <c r="B346" i="20"/>
  <c r="C346" i="20"/>
  <c r="B347" i="20"/>
  <c r="C347" i="20"/>
  <c r="B348" i="20"/>
  <c r="C348" i="20"/>
  <c r="B349" i="20"/>
  <c r="C349" i="20"/>
  <c r="B350" i="20"/>
  <c r="C350" i="20"/>
  <c r="B351" i="20"/>
  <c r="C351" i="20"/>
  <c r="B352" i="20"/>
  <c r="C352" i="20"/>
  <c r="B353" i="20"/>
  <c r="C353" i="20"/>
  <c r="B354" i="20"/>
  <c r="C354" i="20"/>
  <c r="B355" i="20"/>
  <c r="C355" i="20"/>
  <c r="B356" i="20"/>
  <c r="C356" i="20"/>
  <c r="B357" i="20"/>
  <c r="C357" i="20"/>
  <c r="B358" i="20"/>
  <c r="C358" i="20"/>
  <c r="B359" i="20"/>
  <c r="C359" i="20"/>
  <c r="B360" i="20"/>
  <c r="C360" i="20"/>
  <c r="B361" i="20"/>
  <c r="C361" i="20"/>
  <c r="B362" i="20"/>
  <c r="C362" i="20"/>
  <c r="B363" i="20"/>
  <c r="C363" i="20"/>
  <c r="B364" i="20"/>
  <c r="C364" i="20"/>
  <c r="B365" i="20"/>
  <c r="C365" i="20"/>
  <c r="B366" i="20"/>
  <c r="C366" i="20"/>
  <c r="B367" i="20"/>
  <c r="C367" i="20"/>
  <c r="E7" i="20" l="1"/>
  <c r="E6" i="20"/>
  <c r="E5" i="20"/>
  <c r="D8" i="20"/>
  <c r="B3" i="20"/>
  <c r="B4" i="20"/>
  <c r="B2" i="20"/>
  <c r="C2" i="20"/>
  <c r="E2" i="20" s="1"/>
  <c r="A1" i="21"/>
  <c r="D9" i="20" l="1"/>
  <c r="E8" i="20"/>
  <c r="C4" i="20"/>
  <c r="E4" i="20" s="1"/>
  <c r="C3" i="20"/>
  <c r="E3" i="20" s="1"/>
  <c r="D10" i="20" l="1"/>
  <c r="E9" i="20"/>
  <c r="D11" i="20" l="1"/>
  <c r="E10" i="20"/>
  <c r="E11" i="20" l="1"/>
  <c r="D12" i="20"/>
  <c r="E12" i="20" l="1"/>
  <c r="D13" i="20"/>
  <c r="D14" i="20" l="1"/>
  <c r="E13" i="20"/>
  <c r="D15" i="20" l="1"/>
  <c r="E14" i="20"/>
  <c r="E15" i="20" l="1"/>
  <c r="D16" i="20"/>
  <c r="D17" i="20" l="1"/>
  <c r="E16" i="20"/>
  <c r="D18" i="20" l="1"/>
  <c r="E17" i="20"/>
  <c r="D19" i="20" l="1"/>
  <c r="E18" i="20"/>
  <c r="E19" i="20" l="1"/>
  <c r="D20" i="20"/>
  <c r="E20" i="20" l="1"/>
  <c r="D21" i="20"/>
  <c r="D22" i="20" l="1"/>
  <c r="E21" i="20"/>
  <c r="D23" i="20" l="1"/>
  <c r="E22" i="20"/>
  <c r="E23" i="20" l="1"/>
  <c r="D24" i="20"/>
  <c r="D25" i="20" l="1"/>
  <c r="E24" i="20"/>
  <c r="D26" i="20" l="1"/>
  <c r="E25" i="20"/>
  <c r="D27" i="20" l="1"/>
  <c r="E26" i="20"/>
  <c r="E27" i="20" l="1"/>
  <c r="D28" i="20"/>
  <c r="E28" i="20" l="1"/>
  <c r="D29" i="20"/>
  <c r="D30" i="20" l="1"/>
  <c r="E29" i="20"/>
  <c r="D31" i="20" l="1"/>
  <c r="E30" i="20"/>
  <c r="E31" i="20" l="1"/>
  <c r="D32" i="20"/>
  <c r="D33" i="20" l="1"/>
  <c r="E32" i="20"/>
  <c r="D34" i="20" l="1"/>
  <c r="E33" i="20"/>
  <c r="D35" i="20" l="1"/>
  <c r="E34" i="20"/>
  <c r="E35" i="20" l="1"/>
  <c r="D36" i="20"/>
  <c r="E36" i="20" l="1"/>
  <c r="D37" i="20"/>
  <c r="D38" i="20" l="1"/>
  <c r="E37" i="20"/>
  <c r="D39" i="20" l="1"/>
  <c r="E38" i="20"/>
  <c r="E39" i="20" l="1"/>
  <c r="D40" i="20"/>
  <c r="D41" i="20" l="1"/>
  <c r="E40" i="20"/>
  <c r="D42" i="20" l="1"/>
  <c r="E41" i="20"/>
  <c r="D43" i="20" l="1"/>
  <c r="E42" i="20"/>
  <c r="E43" i="20" l="1"/>
  <c r="D44" i="20"/>
  <c r="E44" i="20" l="1"/>
  <c r="D45" i="20"/>
  <c r="D46" i="20" l="1"/>
  <c r="E45" i="20"/>
  <c r="D47" i="20" l="1"/>
  <c r="E46" i="20"/>
  <c r="E47" i="20" l="1"/>
  <c r="D48" i="20"/>
  <c r="E48" i="20" l="1"/>
  <c r="D49" i="20"/>
  <c r="D50" i="20" l="1"/>
  <c r="E49" i="20"/>
  <c r="D51" i="20" l="1"/>
  <c r="E50" i="20"/>
  <c r="E51" i="20" l="1"/>
  <c r="D52" i="20"/>
  <c r="E52" i="20" l="1"/>
  <c r="D53" i="20"/>
  <c r="D54" i="20" l="1"/>
  <c r="E53" i="20"/>
  <c r="D55" i="20" l="1"/>
  <c r="E54" i="20"/>
  <c r="E55" i="20" l="1"/>
  <c r="D56" i="20"/>
  <c r="D57" i="20" l="1"/>
  <c r="E56" i="20"/>
  <c r="D58" i="20" l="1"/>
  <c r="E57" i="20"/>
  <c r="D59" i="20" l="1"/>
  <c r="E58" i="20"/>
  <c r="E59" i="20" l="1"/>
  <c r="D60" i="20"/>
  <c r="E60" i="20" l="1"/>
  <c r="D61" i="20"/>
  <c r="D62" i="20" l="1"/>
  <c r="E61" i="20"/>
  <c r="D63" i="20" l="1"/>
  <c r="E62" i="20"/>
  <c r="E63" i="20" l="1"/>
  <c r="D64" i="20"/>
  <c r="E64" i="20" l="1"/>
  <c r="D65" i="20"/>
  <c r="D66" i="20" l="1"/>
  <c r="E65" i="20"/>
  <c r="D67" i="20" l="1"/>
  <c r="E66" i="20"/>
  <c r="E67" i="20" l="1"/>
  <c r="D68" i="20"/>
  <c r="E68" i="20" l="1"/>
  <c r="D69" i="20"/>
  <c r="D70" i="20" l="1"/>
  <c r="E69" i="20"/>
  <c r="D71" i="20" l="1"/>
  <c r="E70" i="20"/>
  <c r="E71" i="20" l="1"/>
  <c r="D72" i="20"/>
  <c r="D73" i="20" l="1"/>
  <c r="E72" i="20"/>
  <c r="D74" i="20" l="1"/>
  <c r="E73" i="20"/>
  <c r="D75" i="20" l="1"/>
  <c r="E74" i="20"/>
  <c r="E75" i="20" l="1"/>
  <c r="D76" i="20"/>
  <c r="E76" i="20" l="1"/>
  <c r="D77" i="20"/>
  <c r="D78" i="20" l="1"/>
  <c r="E77" i="20"/>
  <c r="D79" i="20" l="1"/>
  <c r="E78" i="20"/>
  <c r="E79" i="20" l="1"/>
  <c r="D80" i="20"/>
  <c r="E80" i="20" l="1"/>
  <c r="D81" i="20"/>
  <c r="D82" i="20" l="1"/>
  <c r="E81" i="20"/>
  <c r="E82" i="20" l="1"/>
  <c r="D83" i="20"/>
  <c r="E83" i="20" l="1"/>
  <c r="D84" i="20"/>
  <c r="E84" i="20" l="1"/>
  <c r="D85" i="20"/>
  <c r="D86" i="20" l="1"/>
  <c r="E85" i="20"/>
  <c r="D87" i="20" l="1"/>
  <c r="E86" i="20"/>
  <c r="E87" i="20" l="1"/>
  <c r="D88" i="20"/>
  <c r="D89" i="20" l="1"/>
  <c r="E88" i="20"/>
  <c r="D90" i="20" l="1"/>
  <c r="E89" i="20"/>
  <c r="D91" i="20" l="1"/>
  <c r="E90" i="20"/>
  <c r="E91" i="20" l="1"/>
  <c r="D92" i="20"/>
  <c r="E92" i="20" l="1"/>
  <c r="D93" i="20"/>
  <c r="D94" i="20" l="1"/>
  <c r="E93" i="20"/>
  <c r="D95" i="20" l="1"/>
  <c r="E94" i="20"/>
  <c r="E95" i="20" l="1"/>
  <c r="D96" i="20"/>
  <c r="E96" i="20" l="1"/>
  <c r="D97" i="20"/>
  <c r="D98" i="20" l="1"/>
  <c r="E97" i="20"/>
  <c r="D99" i="20" l="1"/>
  <c r="E98" i="20"/>
  <c r="E99" i="20" l="1"/>
  <c r="D100" i="20"/>
  <c r="E100" i="20" l="1"/>
  <c r="D101" i="20"/>
  <c r="D102" i="20" l="1"/>
  <c r="E101" i="20"/>
  <c r="D103" i="20" l="1"/>
  <c r="E102" i="20"/>
  <c r="E103" i="20" l="1"/>
  <c r="D104" i="20"/>
  <c r="D105" i="20" l="1"/>
  <c r="E104" i="20"/>
  <c r="D106" i="20" l="1"/>
  <c r="E105" i="20"/>
  <c r="D107" i="20" l="1"/>
  <c r="E106" i="20"/>
  <c r="E107" i="20" l="1"/>
  <c r="D108" i="20"/>
  <c r="E108" i="20" l="1"/>
  <c r="D109" i="20"/>
  <c r="D110" i="20" l="1"/>
  <c r="E109" i="20"/>
  <c r="D111" i="20" l="1"/>
  <c r="E110" i="20"/>
  <c r="E111" i="20" l="1"/>
  <c r="D112" i="20"/>
  <c r="E112" i="20" l="1"/>
  <c r="D113" i="20"/>
  <c r="D114" i="20" l="1"/>
  <c r="E113" i="20"/>
  <c r="D115" i="20" l="1"/>
  <c r="E114" i="20"/>
  <c r="E115" i="20" l="1"/>
  <c r="D116" i="20"/>
  <c r="E116" i="20" l="1"/>
  <c r="D117" i="20"/>
  <c r="D118" i="20" l="1"/>
  <c r="E117" i="20"/>
  <c r="D119" i="20" l="1"/>
  <c r="E118" i="20"/>
  <c r="E119" i="20" l="1"/>
  <c r="D120" i="20"/>
  <c r="D121" i="20" l="1"/>
  <c r="E120" i="20"/>
  <c r="D122" i="20" l="1"/>
  <c r="E121" i="20"/>
  <c r="D123" i="20" l="1"/>
  <c r="E122" i="20"/>
  <c r="E123" i="20" l="1"/>
  <c r="D124" i="20"/>
  <c r="E124" i="20" l="1"/>
  <c r="D125" i="20"/>
  <c r="D126" i="20" l="1"/>
  <c r="E125" i="20"/>
  <c r="D127" i="20" l="1"/>
  <c r="E126" i="20"/>
  <c r="E127" i="20" l="1"/>
  <c r="D128" i="20"/>
  <c r="E128" i="20" l="1"/>
  <c r="D129" i="20"/>
  <c r="D130" i="20" l="1"/>
  <c r="E129" i="20"/>
  <c r="D131" i="20" l="1"/>
  <c r="E130" i="20"/>
  <c r="E131" i="20" l="1"/>
  <c r="D132" i="20"/>
  <c r="E132" i="20" l="1"/>
  <c r="D133" i="20"/>
  <c r="D134" i="20" l="1"/>
  <c r="E133" i="20"/>
  <c r="D135" i="20" l="1"/>
  <c r="E134" i="20"/>
  <c r="E135" i="20" l="1"/>
  <c r="D136" i="20"/>
  <c r="D137" i="20" l="1"/>
  <c r="E136" i="20"/>
  <c r="D138" i="20" l="1"/>
  <c r="E137" i="20"/>
  <c r="D139" i="20" l="1"/>
  <c r="E138" i="20"/>
  <c r="E139" i="20" l="1"/>
  <c r="D140" i="20"/>
  <c r="E140" i="20" l="1"/>
  <c r="D141" i="20"/>
  <c r="D142" i="20" l="1"/>
  <c r="E141" i="20"/>
  <c r="D143" i="20" l="1"/>
  <c r="E142" i="20"/>
  <c r="E143" i="20" l="1"/>
  <c r="D144" i="20"/>
  <c r="E144" i="20" l="1"/>
  <c r="D145" i="20"/>
  <c r="D146" i="20" l="1"/>
  <c r="E145" i="20"/>
  <c r="E146" i="20" l="1"/>
  <c r="D147" i="20"/>
  <c r="E147" i="20" l="1"/>
  <c r="D148" i="20"/>
  <c r="E148" i="20" l="1"/>
  <c r="D149" i="20"/>
  <c r="D150" i="20" l="1"/>
  <c r="E149" i="20"/>
  <c r="D151" i="20" l="1"/>
  <c r="E150" i="20"/>
  <c r="D152" i="20" l="1"/>
  <c r="E151" i="20"/>
  <c r="D153" i="20" l="1"/>
  <c r="E152" i="20"/>
  <c r="D154" i="20" l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D205" i="20" s="1"/>
  <c r="D206" i="20" s="1"/>
  <c r="D207" i="20" s="1"/>
  <c r="D208" i="20" s="1"/>
  <c r="D209" i="20" s="1"/>
  <c r="D210" i="20" s="1"/>
  <c r="D211" i="20" s="1"/>
  <c r="D212" i="20" s="1"/>
  <c r="D213" i="20" s="1"/>
  <c r="D214" i="20" s="1"/>
  <c r="D215" i="20" s="1"/>
  <c r="D216" i="20" s="1"/>
  <c r="D217" i="20" s="1"/>
  <c r="D218" i="20" s="1"/>
  <c r="D219" i="20" s="1"/>
  <c r="D220" i="20" s="1"/>
  <c r="D221" i="20" s="1"/>
  <c r="D222" i="20" s="1"/>
  <c r="D223" i="20" s="1"/>
  <c r="D224" i="20" s="1"/>
  <c r="D225" i="20" s="1"/>
  <c r="D226" i="20" s="1"/>
  <c r="D227" i="20" s="1"/>
  <c r="D228" i="20" s="1"/>
  <c r="D229" i="20" s="1"/>
  <c r="D230" i="20" s="1"/>
  <c r="D231" i="20" s="1"/>
  <c r="D232" i="20" s="1"/>
  <c r="D233" i="20" s="1"/>
  <c r="D234" i="20" s="1"/>
  <c r="D235" i="20" s="1"/>
  <c r="D236" i="20" s="1"/>
  <c r="D237" i="20" s="1"/>
  <c r="D238" i="20" s="1"/>
  <c r="D239" i="20" s="1"/>
  <c r="D240" i="20" s="1"/>
  <c r="D241" i="20" s="1"/>
  <c r="D242" i="20" s="1"/>
  <c r="D243" i="20" s="1"/>
  <c r="D244" i="20" s="1"/>
  <c r="D245" i="20" s="1"/>
  <c r="E153" i="20"/>
  <c r="D246" i="20" l="1"/>
  <c r="D247" i="20" s="1"/>
  <c r="D248" i="20" s="1"/>
  <c r="D249" i="20" s="1"/>
  <c r="D250" i="20" s="1"/>
  <c r="D251" i="20" s="1"/>
  <c r="D252" i="20" s="1"/>
  <c r="D253" i="20" s="1"/>
  <c r="D254" i="20" s="1"/>
  <c r="D255" i="20" s="1"/>
  <c r="D256" i="20" s="1"/>
  <c r="D257" i="20" s="1"/>
  <c r="D258" i="20" s="1"/>
  <c r="D259" i="20" s="1"/>
  <c r="D260" i="20" s="1"/>
  <c r="D261" i="20" s="1"/>
  <c r="D262" i="20" s="1"/>
  <c r="D263" i="20" s="1"/>
  <c r="D264" i="20" s="1"/>
  <c r="D265" i="20" s="1"/>
  <c r="D266" i="20" s="1"/>
  <c r="D267" i="20" s="1"/>
  <c r="D268" i="20" s="1"/>
  <c r="D269" i="20" s="1"/>
  <c r="D270" i="20" s="1"/>
  <c r="D271" i="20" s="1"/>
  <c r="D272" i="20" s="1"/>
  <c r="D273" i="20" s="1"/>
  <c r="D274" i="20" s="1"/>
  <c r="D275" i="20" s="1"/>
  <c r="D276" i="20" s="1"/>
  <c r="D277" i="20" s="1"/>
  <c r="D278" i="20" s="1"/>
  <c r="D279" i="20" s="1"/>
  <c r="D280" i="20" s="1"/>
  <c r="D281" i="20" s="1"/>
  <c r="D282" i="20" s="1"/>
  <c r="D283" i="20" s="1"/>
  <c r="D284" i="20" s="1"/>
  <c r="D285" i="20" s="1"/>
  <c r="D286" i="20" s="1"/>
  <c r="D287" i="20" s="1"/>
  <c r="D288" i="20" s="1"/>
  <c r="D289" i="20" s="1"/>
  <c r="D290" i="20" s="1"/>
  <c r="D291" i="20" s="1"/>
  <c r="D292" i="20" s="1"/>
  <c r="D293" i="20" s="1"/>
  <c r="D294" i="20" s="1"/>
  <c r="D295" i="20" s="1"/>
  <c r="D296" i="20" s="1"/>
  <c r="D297" i="20" s="1"/>
  <c r="D298" i="20" s="1"/>
  <c r="D299" i="20" s="1"/>
  <c r="D300" i="20" s="1"/>
  <c r="D301" i="20" s="1"/>
  <c r="D302" i="20" s="1"/>
  <c r="D303" i="20" s="1"/>
  <c r="D304" i="20" s="1"/>
  <c r="D305" i="20" s="1"/>
  <c r="E154" i="20"/>
  <c r="D306" i="20" l="1"/>
  <c r="D307" i="20" s="1"/>
  <c r="D308" i="20" s="1"/>
  <c r="D309" i="20" s="1"/>
  <c r="D310" i="20" s="1"/>
  <c r="D311" i="20" s="1"/>
  <c r="D312" i="20" s="1"/>
  <c r="D313" i="20" s="1"/>
  <c r="D314" i="20" s="1"/>
  <c r="D315" i="20" s="1"/>
  <c r="D316" i="20" s="1"/>
  <c r="D317" i="20" s="1"/>
  <c r="D318" i="20" s="1"/>
  <c r="D319" i="20" s="1"/>
  <c r="D320" i="20" s="1"/>
  <c r="D321" i="20" s="1"/>
  <c r="D322" i="20" s="1"/>
  <c r="D323" i="20" s="1"/>
  <c r="D324" i="20" s="1"/>
  <c r="D325" i="20" s="1"/>
  <c r="D326" i="20" s="1"/>
  <c r="D327" i="20" s="1"/>
  <c r="D328" i="20" s="1"/>
  <c r="D329" i="20" s="1"/>
  <c r="D330" i="20" s="1"/>
  <c r="D331" i="20" s="1"/>
  <c r="D332" i="20" s="1"/>
  <c r="D333" i="20" s="1"/>
  <c r="D334" i="20" s="1"/>
  <c r="D335" i="20" s="1"/>
  <c r="D336" i="20" s="1"/>
  <c r="D337" i="20" s="1"/>
  <c r="D338" i="20" s="1"/>
  <c r="D339" i="20" s="1"/>
  <c r="D340" i="20" s="1"/>
  <c r="D341" i="20" s="1"/>
  <c r="D342" i="20" s="1"/>
  <c r="D343" i="20" s="1"/>
  <c r="D344" i="20" s="1"/>
  <c r="D345" i="20" s="1"/>
  <c r="D346" i="20" s="1"/>
  <c r="D347" i="20" s="1"/>
  <c r="D348" i="20" s="1"/>
  <c r="D349" i="20" s="1"/>
  <c r="D350" i="20" s="1"/>
  <c r="D351" i="20" s="1"/>
  <c r="D352" i="20" s="1"/>
  <c r="D353" i="20" s="1"/>
  <c r="D354" i="20" s="1"/>
  <c r="D355" i="20" s="1"/>
  <c r="D356" i="20" s="1"/>
  <c r="D357" i="20" s="1"/>
  <c r="D358" i="20" s="1"/>
  <c r="D359" i="20" s="1"/>
  <c r="D360" i="20" s="1"/>
  <c r="D361" i="20" s="1"/>
  <c r="D362" i="20" s="1"/>
  <c r="D363" i="20" s="1"/>
  <c r="D364" i="20" s="1"/>
  <c r="D365" i="20" s="1"/>
  <c r="D366" i="20" s="1"/>
  <c r="D367" i="20" s="1"/>
  <c r="B17" i="21"/>
  <c r="E155" i="20"/>
  <c r="E156" i="20" l="1"/>
  <c r="E157" i="20" l="1"/>
  <c r="E158" i="20" l="1"/>
  <c r="E159" i="20" l="1"/>
  <c r="E160" i="20" l="1"/>
  <c r="E161" i="20" l="1"/>
  <c r="E162" i="20" l="1"/>
  <c r="E163" i="20" l="1"/>
  <c r="E164" i="20" l="1"/>
  <c r="E165" i="20" l="1"/>
  <c r="E166" i="20" l="1"/>
  <c r="E167" i="20" l="1"/>
  <c r="E168" i="20" l="1"/>
  <c r="E169" i="20" l="1"/>
  <c r="E170" i="20" l="1"/>
  <c r="E171" i="20" l="1"/>
  <c r="E172" i="20" l="1"/>
  <c r="E173" i="20" l="1"/>
  <c r="E174" i="20" l="1"/>
  <c r="E175" i="20" l="1"/>
  <c r="E176" i="20" l="1"/>
  <c r="E177" i="20" l="1"/>
  <c r="E178" i="20" l="1"/>
  <c r="E179" i="20" l="1"/>
  <c r="E180" i="20" l="1"/>
  <c r="E181" i="20" l="1"/>
  <c r="E182" i="20" l="1"/>
  <c r="E183" i="20" l="1"/>
  <c r="E184" i="20" l="1"/>
  <c r="E185" i="20" l="1"/>
  <c r="E186" i="20" l="1"/>
  <c r="E187" i="20" l="1"/>
  <c r="E188" i="20" l="1"/>
  <c r="E189" i="20" l="1"/>
  <c r="E190" i="20" l="1"/>
  <c r="E191" i="20" l="1"/>
  <c r="E192" i="20" l="1"/>
  <c r="E193" i="20" l="1"/>
  <c r="E194" i="20" l="1"/>
  <c r="E195" i="20" l="1"/>
  <c r="E196" i="20" l="1"/>
  <c r="E197" i="20" l="1"/>
  <c r="E198" i="20" l="1"/>
  <c r="E199" i="20" l="1"/>
  <c r="E200" i="20" l="1"/>
  <c r="E201" i="20" l="1"/>
  <c r="E202" i="20" l="1"/>
  <c r="E203" i="20" l="1"/>
  <c r="E204" i="20" l="1"/>
  <c r="E205" i="20" l="1"/>
  <c r="E206" i="20" l="1"/>
  <c r="E207" i="20" l="1"/>
  <c r="E208" i="20" l="1"/>
  <c r="E209" i="20" l="1"/>
  <c r="E210" i="20" l="1"/>
  <c r="E211" i="20" l="1"/>
  <c r="E212" i="20" l="1"/>
  <c r="E213" i="20" l="1"/>
  <c r="E214" i="20" l="1"/>
  <c r="E215" i="20" l="1"/>
  <c r="E216" i="20" l="1"/>
  <c r="E217" i="20" l="1"/>
  <c r="E218" i="20" l="1"/>
  <c r="E219" i="20" l="1"/>
  <c r="E220" i="20" l="1"/>
  <c r="E221" i="20" l="1"/>
  <c r="E222" i="20" l="1"/>
  <c r="E223" i="20" l="1"/>
  <c r="E224" i="20" l="1"/>
  <c r="E225" i="20" l="1"/>
  <c r="E226" i="20" l="1"/>
  <c r="E227" i="20" l="1"/>
  <c r="E228" i="20" l="1"/>
  <c r="E229" i="20" l="1"/>
  <c r="E230" i="20" l="1"/>
  <c r="E231" i="20" l="1"/>
  <c r="E232" i="20" l="1"/>
  <c r="E233" i="20" l="1"/>
  <c r="E234" i="20" l="1"/>
  <c r="E235" i="20" l="1"/>
  <c r="E236" i="20" l="1"/>
  <c r="E237" i="20" l="1"/>
  <c r="E238" i="20" l="1"/>
  <c r="E239" i="20" l="1"/>
  <c r="E240" i="20" l="1"/>
  <c r="E241" i="20" l="1"/>
  <c r="E242" i="20" l="1"/>
  <c r="E243" i="20" l="1"/>
  <c r="E244" i="20" l="1"/>
  <c r="E245" i="20" l="1"/>
  <c r="E246" i="20" l="1"/>
  <c r="E247" i="20" l="1"/>
  <c r="E248" i="20" l="1"/>
  <c r="E249" i="20" l="1"/>
  <c r="E250" i="20" l="1"/>
  <c r="E251" i="20" l="1"/>
  <c r="E252" i="20" l="1"/>
  <c r="E253" i="20" l="1"/>
  <c r="E254" i="20" l="1"/>
  <c r="E255" i="20" l="1"/>
  <c r="E256" i="20" l="1"/>
  <c r="E257" i="20" l="1"/>
  <c r="E258" i="20" l="1"/>
  <c r="E259" i="20" l="1"/>
  <c r="E260" i="20" l="1"/>
  <c r="E261" i="20" l="1"/>
  <c r="E262" i="20" l="1"/>
  <c r="E263" i="20" l="1"/>
  <c r="E264" i="20" l="1"/>
  <c r="E265" i="20" l="1"/>
  <c r="E266" i="20" l="1"/>
  <c r="E267" i="20" l="1"/>
  <c r="E268" i="20" l="1"/>
  <c r="E269" i="20" l="1"/>
  <c r="E270" i="20" l="1"/>
  <c r="E271" i="20" l="1"/>
  <c r="E272" i="20" l="1"/>
  <c r="E273" i="20" l="1"/>
  <c r="E274" i="20" l="1"/>
  <c r="E275" i="20" l="1"/>
  <c r="E276" i="20" l="1"/>
  <c r="E277" i="20" l="1"/>
  <c r="E278" i="20" l="1"/>
  <c r="E279" i="20" l="1"/>
  <c r="E280" i="20" l="1"/>
  <c r="E281" i="20" l="1"/>
  <c r="E282" i="20" l="1"/>
  <c r="E283" i="20" l="1"/>
  <c r="E284" i="20" l="1"/>
  <c r="E285" i="20" l="1"/>
  <c r="E286" i="20" l="1"/>
  <c r="E287" i="20" l="1"/>
  <c r="E288" i="20" l="1"/>
  <c r="E289" i="20" l="1"/>
  <c r="E290" i="20" l="1"/>
  <c r="E291" i="20" l="1"/>
  <c r="E292" i="20" l="1"/>
  <c r="E293" i="20" l="1"/>
  <c r="E294" i="20" l="1"/>
  <c r="E295" i="20" l="1"/>
  <c r="E296" i="20" l="1"/>
  <c r="E297" i="20" l="1"/>
  <c r="E298" i="20" l="1"/>
  <c r="E299" i="20" l="1"/>
  <c r="E300" i="20" l="1"/>
  <c r="E301" i="20" l="1"/>
  <c r="E302" i="20" l="1"/>
  <c r="E303" i="20" l="1"/>
  <c r="E304" i="20" l="1"/>
  <c r="E305" i="20" l="1"/>
  <c r="E306" i="20" l="1"/>
  <c r="E307" i="20" l="1"/>
  <c r="E308" i="20" l="1"/>
  <c r="E309" i="20" l="1"/>
  <c r="E310" i="20" l="1"/>
  <c r="E311" i="20" l="1"/>
  <c r="E312" i="20" l="1"/>
  <c r="E313" i="20" l="1"/>
  <c r="E314" i="20" l="1"/>
  <c r="E315" i="20" l="1"/>
  <c r="E316" i="20" l="1"/>
  <c r="E317" i="20" l="1"/>
  <c r="E318" i="20" l="1"/>
  <c r="E319" i="20" l="1"/>
  <c r="E320" i="20" l="1"/>
  <c r="E321" i="20" l="1"/>
  <c r="E322" i="20" l="1"/>
  <c r="E323" i="20" l="1"/>
  <c r="E324" i="20" l="1"/>
  <c r="E325" i="20" l="1"/>
  <c r="E326" i="20" l="1"/>
  <c r="E327" i="20" l="1"/>
  <c r="E328" i="20" l="1"/>
  <c r="E329" i="20" l="1"/>
  <c r="E330" i="20" l="1"/>
  <c r="E331" i="20" l="1"/>
  <c r="E332" i="20" l="1"/>
  <c r="E333" i="20" l="1"/>
  <c r="E334" i="20" l="1"/>
  <c r="E335" i="20" l="1"/>
  <c r="E336" i="20" l="1"/>
  <c r="E337" i="20" l="1"/>
  <c r="E338" i="20" l="1"/>
  <c r="E339" i="20" l="1"/>
  <c r="E340" i="20" l="1"/>
  <c r="E341" i="20" l="1"/>
  <c r="E342" i="20" l="1"/>
  <c r="E343" i="20" l="1"/>
  <c r="E344" i="20" l="1"/>
  <c r="E345" i="20" l="1"/>
  <c r="E346" i="20" l="1"/>
  <c r="E347" i="20" l="1"/>
  <c r="E348" i="20" l="1"/>
  <c r="E349" i="20" l="1"/>
  <c r="E350" i="20" l="1"/>
  <c r="E351" i="20" l="1"/>
  <c r="E352" i="20" l="1"/>
  <c r="E353" i="20" l="1"/>
  <c r="E354" i="20" l="1"/>
  <c r="E355" i="20" l="1"/>
  <c r="E356" i="20" l="1"/>
  <c r="E357" i="20" l="1"/>
  <c r="E358" i="20" l="1"/>
  <c r="E359" i="20" l="1"/>
  <c r="E360" i="20" l="1"/>
  <c r="E361" i="20" l="1"/>
  <c r="E362" i="20" l="1"/>
  <c r="E363" i="20" l="1"/>
  <c r="E364" i="20" l="1"/>
  <c r="E365" i="20" l="1"/>
  <c r="E367" i="20" l="1"/>
  <c r="E366" i="20"/>
  <c r="B5" i="21"/>
  <c r="E5" i="21" l="1"/>
  <c r="G5" i="21" s="1"/>
  <c r="C5" i="21" l="1"/>
  <c r="B4" i="19" s="1"/>
  <c r="E7" i="21"/>
  <c r="G7" i="21" s="1"/>
  <c r="B9" i="21" l="1"/>
  <c r="E9" i="21" s="1"/>
  <c r="G9" i="21" s="1"/>
  <c r="C7" i="21"/>
  <c r="B5" i="19" s="1"/>
  <c r="F5" i="21"/>
  <c r="H5" i="21" s="1"/>
  <c r="I5" i="21" s="1"/>
  <c r="J5" i="21" s="1"/>
  <c r="K5" i="21" s="1"/>
  <c r="L5" i="21" s="1"/>
  <c r="M5" i="21" s="1"/>
  <c r="N5" i="21" s="1"/>
  <c r="O5" i="21" s="1"/>
  <c r="P5" i="21" s="1"/>
  <c r="Q5" i="21" s="1"/>
  <c r="R5" i="21" s="1"/>
  <c r="S5" i="21" s="1"/>
  <c r="T5" i="21" s="1"/>
  <c r="U5" i="21" s="1"/>
  <c r="V5" i="21" s="1"/>
  <c r="W5" i="21" s="1"/>
  <c r="X5" i="21" s="1"/>
  <c r="Y5" i="21" s="1"/>
  <c r="Z5" i="21" s="1"/>
  <c r="AA5" i="21" s="1"/>
  <c r="AB5" i="21" s="1"/>
  <c r="AC5" i="21" s="1"/>
  <c r="AD5" i="21" s="1"/>
  <c r="AE5" i="21" s="1"/>
  <c r="AF5" i="21" s="1"/>
  <c r="AG5" i="21" s="1"/>
  <c r="AH5" i="21" s="1"/>
  <c r="AI5" i="21" s="1"/>
  <c r="AJ5" i="21" s="1"/>
  <c r="F7" i="21" l="1"/>
  <c r="H7" i="21" s="1"/>
  <c r="I7" i="21" s="1"/>
  <c r="J7" i="21" s="1"/>
  <c r="K7" i="21" s="1"/>
  <c r="L7" i="21" s="1"/>
  <c r="M7" i="21" s="1"/>
  <c r="N7" i="21" s="1"/>
  <c r="O7" i="21" s="1"/>
  <c r="P7" i="21" s="1"/>
  <c r="Q7" i="21" s="1"/>
  <c r="R7" i="21" s="1"/>
  <c r="S7" i="21" s="1"/>
  <c r="T7" i="21" s="1"/>
  <c r="U7" i="21" s="1"/>
  <c r="V7" i="21" s="1"/>
  <c r="W7" i="21" s="1"/>
  <c r="X7" i="21" s="1"/>
  <c r="Y7" i="21" s="1"/>
  <c r="Z7" i="21" s="1"/>
  <c r="AA7" i="21" s="1"/>
  <c r="AB7" i="21" s="1"/>
  <c r="AC7" i="21" s="1"/>
  <c r="AD7" i="21" s="1"/>
  <c r="AE7" i="21" s="1"/>
  <c r="AF7" i="21" s="1"/>
  <c r="AG7" i="21" s="1"/>
  <c r="AH7" i="21" s="1"/>
  <c r="AI7" i="21" s="1"/>
  <c r="C9" i="21"/>
  <c r="AK5" i="21"/>
  <c r="AJ7" i="21" l="1"/>
  <c r="AK7" i="21" s="1"/>
  <c r="AL7" i="21" s="1"/>
  <c r="AM7" i="21" s="1"/>
  <c r="AN7" i="21" s="1"/>
  <c r="AO7" i="21" s="1"/>
  <c r="AP7" i="21" s="1"/>
  <c r="AQ7" i="21" s="1"/>
  <c r="AR7" i="21" s="1"/>
  <c r="AS7" i="21" s="1"/>
  <c r="AT7" i="21" s="1"/>
  <c r="AU7" i="21" s="1"/>
  <c r="AV7" i="21" s="1"/>
  <c r="AW7" i="21" s="1"/>
  <c r="AX7" i="21" s="1"/>
  <c r="AY7" i="21" s="1"/>
  <c r="AZ7" i="21" s="1"/>
  <c r="BA7" i="21" s="1"/>
  <c r="BB7" i="21" s="1"/>
  <c r="BC7" i="21" s="1"/>
  <c r="BD7" i="21" s="1"/>
  <c r="BE7" i="21" s="1"/>
  <c r="BF7" i="21" s="1"/>
  <c r="BG7" i="21" s="1"/>
  <c r="BH7" i="21" s="1"/>
  <c r="BI7" i="21" s="1"/>
  <c r="BJ7" i="21" s="1"/>
  <c r="BK7" i="21" s="1"/>
  <c r="BL7" i="21" s="1"/>
  <c r="AK8" i="21" s="1"/>
  <c r="B3" i="19"/>
  <c r="B6" i="19"/>
  <c r="F9" i="21"/>
  <c r="H9" i="21" s="1"/>
  <c r="I9" i="21" s="1"/>
  <c r="J9" i="21" s="1"/>
  <c r="K9" i="21" s="1"/>
  <c r="L9" i="21" s="1"/>
  <c r="M9" i="21" s="1"/>
  <c r="N9" i="21" s="1"/>
  <c r="O9" i="21" s="1"/>
  <c r="P9" i="21" s="1"/>
  <c r="Q9" i="21" s="1"/>
  <c r="R9" i="21" s="1"/>
  <c r="S9" i="21" s="1"/>
  <c r="T9" i="21" s="1"/>
  <c r="U9" i="21" s="1"/>
  <c r="V9" i="21" s="1"/>
  <c r="W9" i="21" s="1"/>
  <c r="X9" i="21" s="1"/>
  <c r="Y9" i="21" s="1"/>
  <c r="Z9" i="21" s="1"/>
  <c r="AA9" i="21" s="1"/>
  <c r="AB9" i="21" s="1"/>
  <c r="AC9" i="21" s="1"/>
  <c r="AD9" i="21" s="1"/>
  <c r="AE9" i="21" s="1"/>
  <c r="AF9" i="21" s="1"/>
  <c r="AG9" i="21" s="1"/>
  <c r="AH9" i="21" s="1"/>
  <c r="AI9" i="21" s="1"/>
  <c r="B11" i="21"/>
  <c r="AL5" i="21"/>
  <c r="I8" i="21" l="1"/>
  <c r="H8" i="21"/>
  <c r="O8" i="21"/>
  <c r="P8" i="21"/>
  <c r="T8" i="21"/>
  <c r="U8" i="21"/>
  <c r="AG8" i="21"/>
  <c r="V8" i="21"/>
  <c r="AV8" i="21"/>
  <c r="R8" i="21"/>
  <c r="F8" i="21"/>
  <c r="Q8" i="21"/>
  <c r="K8" i="21"/>
  <c r="G8" i="21"/>
  <c r="W8" i="21"/>
  <c r="Y8" i="21"/>
  <c r="AD8" i="21"/>
  <c r="B7" i="19"/>
  <c r="B16" i="21"/>
  <c r="S8" i="21"/>
  <c r="X8" i="21"/>
  <c r="AB8" i="21"/>
  <c r="BI8" i="21"/>
  <c r="AA8" i="21"/>
  <c r="BH8" i="21"/>
  <c r="BD8" i="21"/>
  <c r="AP8" i="21"/>
  <c r="BL8" i="21"/>
  <c r="AF8" i="21"/>
  <c r="AH8" i="21"/>
  <c r="AT8" i="21"/>
  <c r="AC8" i="21"/>
  <c r="BJ8" i="21"/>
  <c r="BG8" i="21"/>
  <c r="BK8" i="21"/>
  <c r="AQ8" i="21"/>
  <c r="BF8" i="21"/>
  <c r="AX8" i="21"/>
  <c r="BA8" i="21"/>
  <c r="L8" i="21"/>
  <c r="M8" i="21"/>
  <c r="N8" i="21"/>
  <c r="J8" i="21"/>
  <c r="Z8" i="21"/>
  <c r="AU8" i="21"/>
  <c r="AI8" i="21"/>
  <c r="AL8" i="21"/>
  <c r="AY8" i="21"/>
  <c r="AR8" i="21"/>
  <c r="BB8" i="21"/>
  <c r="AW8" i="21"/>
  <c r="BC8" i="21"/>
  <c r="AO8" i="21"/>
  <c r="AZ8" i="21"/>
  <c r="AN8" i="21"/>
  <c r="AJ8" i="21"/>
  <c r="BE8" i="21"/>
  <c r="AE8" i="21"/>
  <c r="AM8" i="21"/>
  <c r="AS8" i="21"/>
  <c r="E11" i="21"/>
  <c r="B12" i="21"/>
  <c r="AJ9" i="21"/>
  <c r="AM5" i="21"/>
  <c r="AK9" i="21" l="1"/>
  <c r="AN5" i="21"/>
  <c r="AL9" i="21" l="1"/>
  <c r="B14" i="21"/>
  <c r="AO5" i="21"/>
  <c r="AM9" i="21" l="1"/>
  <c r="C14" i="21"/>
  <c r="AP5" i="21"/>
  <c r="AN9" i="21" l="1"/>
  <c r="AQ5" i="21"/>
  <c r="AO9" i="21" l="1"/>
  <c r="AR5" i="21"/>
  <c r="AS5" i="21" s="1"/>
  <c r="AT5" i="21" s="1"/>
  <c r="AU5" i="21" s="1"/>
  <c r="AV5" i="21" s="1"/>
  <c r="AW5" i="21" s="1"/>
  <c r="AX5" i="21" s="1"/>
  <c r="AY5" i="21" s="1"/>
  <c r="AZ5" i="21" s="1"/>
  <c r="BA5" i="21" s="1"/>
  <c r="BB5" i="21" s="1"/>
  <c r="BC5" i="21" s="1"/>
  <c r="BD5" i="21" s="1"/>
  <c r="BE5" i="21" s="1"/>
  <c r="BF5" i="21" s="1"/>
  <c r="BG5" i="21" s="1"/>
  <c r="BH5" i="21" s="1"/>
  <c r="BI5" i="21" s="1"/>
  <c r="BJ5" i="21" s="1"/>
  <c r="BK5" i="21" s="1"/>
  <c r="BL5" i="21" s="1"/>
  <c r="AP9" i="21" l="1"/>
  <c r="AW6" i="21"/>
  <c r="AD6" i="21"/>
  <c r="AM6" i="21"/>
  <c r="BD6" i="21"/>
  <c r="G6" i="21"/>
  <c r="BG6" i="21"/>
  <c r="F6" i="21"/>
  <c r="AS6" i="21"/>
  <c r="Q6" i="21"/>
  <c r="Z6" i="21"/>
  <c r="BA6" i="21"/>
  <c r="AR6" i="21"/>
  <c r="AT6" i="21"/>
  <c r="O6" i="21"/>
  <c r="P6" i="21"/>
  <c r="AU6" i="21"/>
  <c r="AL6" i="21"/>
  <c r="N6" i="21"/>
  <c r="AC6" i="21"/>
  <c r="U6" i="21"/>
  <c r="AX6" i="21"/>
  <c r="H6" i="21"/>
  <c r="T6" i="21"/>
  <c r="L6" i="21"/>
  <c r="AO6" i="21"/>
  <c r="BH6" i="21"/>
  <c r="AG6" i="21"/>
  <c r="BI6" i="21"/>
  <c r="AZ6" i="21"/>
  <c r="BK6" i="21"/>
  <c r="M6" i="21"/>
  <c r="Y6" i="21"/>
  <c r="K6" i="21"/>
  <c r="J6" i="21"/>
  <c r="AE6" i="21"/>
  <c r="AP6" i="21"/>
  <c r="AB6" i="21"/>
  <c r="AY6" i="21"/>
  <c r="BB6" i="21"/>
  <c r="BL6" i="21"/>
  <c r="X6" i="21"/>
  <c r="V6" i="21"/>
  <c r="BC6" i="21"/>
  <c r="AJ6" i="21"/>
  <c r="BF6" i="21"/>
  <c r="E6" i="21"/>
  <c r="W6" i="21"/>
  <c r="AI6" i="21"/>
  <c r="AN6" i="21"/>
  <c r="AF6" i="21"/>
  <c r="AK6" i="21"/>
  <c r="AH6" i="21"/>
  <c r="BE6" i="21"/>
  <c r="AA6" i="21"/>
  <c r="R6" i="21"/>
  <c r="S6" i="21"/>
  <c r="BJ6" i="21"/>
  <c r="AQ6" i="21"/>
  <c r="AV6" i="21"/>
  <c r="I6" i="21"/>
  <c r="C12" i="21"/>
  <c r="E12" i="21"/>
  <c r="G12" i="21" s="1"/>
  <c r="AQ9" i="21" l="1"/>
  <c r="F12" i="21"/>
  <c r="H12" i="21" s="1"/>
  <c r="I12" i="21" s="1"/>
  <c r="J12" i="21" s="1"/>
  <c r="K12" i="21" s="1"/>
  <c r="L12" i="21" s="1"/>
  <c r="M12" i="21" s="1"/>
  <c r="N12" i="21" s="1"/>
  <c r="O12" i="21" s="1"/>
  <c r="P12" i="21" s="1"/>
  <c r="Q12" i="21" s="1"/>
  <c r="R12" i="21" s="1"/>
  <c r="S12" i="21" s="1"/>
  <c r="T12" i="21" s="1"/>
  <c r="U12" i="21" s="1"/>
  <c r="V12" i="21" s="1"/>
  <c r="W12" i="21" s="1"/>
  <c r="X12" i="21" s="1"/>
  <c r="Y12" i="21" s="1"/>
  <c r="Z12" i="21" s="1"/>
  <c r="AA12" i="21" s="1"/>
  <c r="AB12" i="21" s="1"/>
  <c r="AC12" i="21" s="1"/>
  <c r="AD12" i="21" s="1"/>
  <c r="AE12" i="21" s="1"/>
  <c r="AF12" i="21" s="1"/>
  <c r="AG12" i="21" s="1"/>
  <c r="AH12" i="21" s="1"/>
  <c r="AI12" i="21" s="1"/>
  <c r="AR9" i="21" l="1"/>
  <c r="AJ12" i="21"/>
  <c r="AK12" i="21" s="1"/>
  <c r="AL12" i="21" s="1"/>
  <c r="AM12" i="21" s="1"/>
  <c r="AN12" i="21" s="1"/>
  <c r="AO12" i="21" s="1"/>
  <c r="AP12" i="21" s="1"/>
  <c r="AQ12" i="21" s="1"/>
  <c r="AR12" i="21" s="1"/>
  <c r="AS12" i="21" s="1"/>
  <c r="AT12" i="21" s="1"/>
  <c r="AU12" i="21" s="1"/>
  <c r="AV12" i="21" s="1"/>
  <c r="AW12" i="21" s="1"/>
  <c r="AX12" i="21" s="1"/>
  <c r="AY12" i="21" s="1"/>
  <c r="AZ12" i="21" s="1"/>
  <c r="BA12" i="21" s="1"/>
  <c r="BB12" i="21" s="1"/>
  <c r="BC12" i="21" s="1"/>
  <c r="BD12" i="21" s="1"/>
  <c r="BE12" i="21" s="1"/>
  <c r="BF12" i="21" s="1"/>
  <c r="BG12" i="21" s="1"/>
  <c r="BH12" i="21" s="1"/>
  <c r="BI12" i="21" s="1"/>
  <c r="BJ12" i="21" s="1"/>
  <c r="BK12" i="21" s="1"/>
  <c r="BL12" i="21" s="1"/>
  <c r="E14" i="21"/>
  <c r="G14" i="21" s="1"/>
  <c r="R13" i="21" l="1"/>
  <c r="G13" i="21"/>
  <c r="J13" i="21"/>
  <c r="K13" i="21"/>
  <c r="AG13" i="21"/>
  <c r="AF13" i="21"/>
  <c r="AI13" i="21"/>
  <c r="AJ13" i="21"/>
  <c r="AH13" i="21"/>
  <c r="W13" i="21"/>
  <c r="Y13" i="21"/>
  <c r="AC13" i="21"/>
  <c r="F13" i="21"/>
  <c r="X13" i="21"/>
  <c r="AA13" i="21"/>
  <c r="N13" i="21"/>
  <c r="M13" i="21"/>
  <c r="H13" i="21"/>
  <c r="T13" i="21"/>
  <c r="V13" i="21"/>
  <c r="S13" i="21"/>
  <c r="U13" i="21"/>
  <c r="Q13" i="21"/>
  <c r="AS9" i="21"/>
  <c r="AT9" i="21" s="1"/>
  <c r="AU9" i="21" s="1"/>
  <c r="AV9" i="21" s="1"/>
  <c r="AW9" i="21" s="1"/>
  <c r="AX9" i="21" s="1"/>
  <c r="AY9" i="21" s="1"/>
  <c r="AZ9" i="21" s="1"/>
  <c r="BA9" i="21" s="1"/>
  <c r="BB9" i="21" s="1"/>
  <c r="BC9" i="21" s="1"/>
  <c r="BD9" i="21" s="1"/>
  <c r="BE9" i="21" s="1"/>
  <c r="BF9" i="21" s="1"/>
  <c r="BG9" i="21" s="1"/>
  <c r="BH9" i="21" s="1"/>
  <c r="BI9" i="21" s="1"/>
  <c r="BJ9" i="21" s="1"/>
  <c r="BK9" i="21" s="1"/>
  <c r="BL9" i="21" s="1"/>
  <c r="AB13" i="21"/>
  <c r="Z13" i="21"/>
  <c r="L13" i="21"/>
  <c r="O13" i="21"/>
  <c r="P13" i="21"/>
  <c r="AE13" i="21"/>
  <c r="I13" i="21"/>
  <c r="AD13" i="21"/>
  <c r="AX13" i="21"/>
  <c r="AT13" i="21"/>
  <c r="BL13" i="21"/>
  <c r="BK13" i="21"/>
  <c r="BJ13" i="21"/>
  <c r="AV13" i="21"/>
  <c r="AP13" i="21"/>
  <c r="AW13" i="21"/>
  <c r="AQ13" i="21"/>
  <c r="BD13" i="21"/>
  <c r="AU13" i="21"/>
  <c r="BC13" i="21"/>
  <c r="B15" i="21"/>
  <c r="F14" i="21"/>
  <c r="H14" i="21" s="1"/>
  <c r="I14" i="21" s="1"/>
  <c r="J14" i="21" s="1"/>
  <c r="K14" i="21" s="1"/>
  <c r="L14" i="21" s="1"/>
  <c r="M14" i="21" s="1"/>
  <c r="N14" i="21" s="1"/>
  <c r="O14" i="21" s="1"/>
  <c r="P14" i="21" s="1"/>
  <c r="Q14" i="21" s="1"/>
  <c r="R14" i="21" s="1"/>
  <c r="S14" i="21" s="1"/>
  <c r="T14" i="21" s="1"/>
  <c r="U14" i="21" s="1"/>
  <c r="V14" i="21" s="1"/>
  <c r="W14" i="21" s="1"/>
  <c r="X14" i="21" s="1"/>
  <c r="Y14" i="21" s="1"/>
  <c r="Z14" i="21" s="1"/>
  <c r="AA14" i="21" s="1"/>
  <c r="AB14" i="21" s="1"/>
  <c r="AC14" i="21" s="1"/>
  <c r="AD14" i="21" s="1"/>
  <c r="AE14" i="21" s="1"/>
  <c r="AF14" i="21" s="1"/>
  <c r="AG14" i="21" s="1"/>
  <c r="AH14" i="21" s="1"/>
  <c r="AI14" i="21" s="1"/>
  <c r="AN13" i="21"/>
  <c r="AO13" i="21"/>
  <c r="AR13" i="21"/>
  <c r="AZ13" i="21"/>
  <c r="BG13" i="21"/>
  <c r="BH13" i="21"/>
  <c r="AK13" i="21"/>
  <c r="AM13" i="21"/>
  <c r="AS13" i="21"/>
  <c r="BF13" i="21"/>
  <c r="BB13" i="21"/>
  <c r="BA13" i="21"/>
  <c r="BE13" i="21"/>
  <c r="BI13" i="21"/>
  <c r="AY13" i="21"/>
  <c r="AL13" i="21"/>
  <c r="AK10" i="21" l="1"/>
  <c r="AA10" i="21"/>
  <c r="X10" i="21"/>
  <c r="BL10" i="21"/>
  <c r="AY10" i="21"/>
  <c r="BB10" i="21"/>
  <c r="AJ10" i="21"/>
  <c r="BG10" i="21"/>
  <c r="AP10" i="21"/>
  <c r="AE10" i="21"/>
  <c r="BD10" i="21"/>
  <c r="AT10" i="21"/>
  <c r="BF10" i="21"/>
  <c r="AS10" i="21"/>
  <c r="AG10" i="21"/>
  <c r="AM10" i="21"/>
  <c r="AD10" i="21"/>
  <c r="AU10" i="21"/>
  <c r="BA10" i="21"/>
  <c r="AF10" i="21"/>
  <c r="AL10" i="21"/>
  <c r="U10" i="21"/>
  <c r="V10" i="21"/>
  <c r="M10" i="21"/>
  <c r="G10" i="21"/>
  <c r="S10" i="21"/>
  <c r="K10" i="21"/>
  <c r="P10" i="21"/>
  <c r="W10" i="21"/>
  <c r="T10" i="21"/>
  <c r="Q10" i="21"/>
  <c r="R10" i="21"/>
  <c r="H10" i="21"/>
  <c r="J10" i="21"/>
  <c r="I10" i="21"/>
  <c r="F10" i="21"/>
  <c r="AI10" i="21"/>
  <c r="Z10" i="21"/>
  <c r="BI10" i="21"/>
  <c r="BE10" i="21"/>
  <c r="N10" i="21"/>
  <c r="AW10" i="21"/>
  <c r="AO10" i="21"/>
  <c r="AX10" i="21"/>
  <c r="BJ10" i="21"/>
  <c r="AQ10" i="21"/>
  <c r="O10" i="21"/>
  <c r="AR10" i="21"/>
  <c r="Y10" i="21"/>
  <c r="AV10" i="21"/>
  <c r="BH10" i="21"/>
  <c r="AC10" i="21"/>
  <c r="AB10" i="21"/>
  <c r="AZ10" i="21"/>
  <c r="L10" i="21"/>
  <c r="AH10" i="21"/>
  <c r="BC10" i="21"/>
  <c r="AN10" i="21"/>
  <c r="BK10" i="21"/>
  <c r="AJ14" i="21"/>
  <c r="AK14" i="21" s="1"/>
  <c r="AL14" i="21" s="1"/>
  <c r="AM14" i="21" s="1"/>
  <c r="AN14" i="21" s="1"/>
  <c r="AO14" i="21" s="1"/>
  <c r="AP14" i="21" s="1"/>
  <c r="AQ14" i="21" s="1"/>
  <c r="AR14" i="21" s="1"/>
  <c r="AS14" i="21" s="1"/>
  <c r="AT14" i="21" s="1"/>
  <c r="AU14" i="21" s="1"/>
  <c r="AV14" i="21" s="1"/>
  <c r="AW14" i="21" s="1"/>
  <c r="AX14" i="21" s="1"/>
  <c r="AY14" i="21" s="1"/>
  <c r="AZ14" i="21" s="1"/>
  <c r="BA14" i="21" s="1"/>
  <c r="BB14" i="21" s="1"/>
  <c r="BC14" i="21" s="1"/>
  <c r="BD14" i="21" s="1"/>
  <c r="BE14" i="21" s="1"/>
  <c r="BF14" i="21" s="1"/>
  <c r="BG14" i="21" s="1"/>
  <c r="BH14" i="21" s="1"/>
  <c r="BI14" i="21" s="1"/>
  <c r="BJ14" i="21" s="1"/>
  <c r="BK14" i="21" s="1"/>
  <c r="BL14" i="21" s="1"/>
  <c r="AB15" i="21" l="1"/>
  <c r="R15" i="21"/>
  <c r="Y15" i="21"/>
  <c r="F15" i="21"/>
  <c r="O15" i="21"/>
  <c r="AA15" i="21"/>
  <c r="N15" i="21"/>
  <c r="L15" i="21"/>
  <c r="S15" i="21"/>
  <c r="W15" i="21"/>
  <c r="X15" i="21"/>
  <c r="M15" i="21"/>
  <c r="Q15" i="21"/>
  <c r="U15" i="21"/>
  <c r="Z15" i="21"/>
  <c r="P15" i="21"/>
  <c r="T15" i="21"/>
  <c r="K15" i="21"/>
  <c r="G15" i="21"/>
  <c r="I15" i="21"/>
  <c r="H15" i="21"/>
  <c r="V15" i="21"/>
  <c r="J15" i="21"/>
  <c r="AH15" i="21"/>
  <c r="AI15" i="21"/>
  <c r="AK15" i="21"/>
  <c r="AJ15" i="21"/>
  <c r="AF15" i="21"/>
  <c r="AO15" i="21"/>
  <c r="AP15" i="21"/>
  <c r="AN15" i="21"/>
  <c r="AM15" i="21"/>
  <c r="AC15" i="21"/>
  <c r="AE15" i="21"/>
  <c r="AG15" i="21"/>
  <c r="AD15" i="21"/>
  <c r="AL15" i="21"/>
  <c r="BE15" i="21"/>
  <c r="AQ15" i="21"/>
  <c r="AX15" i="21"/>
  <c r="BJ15" i="21"/>
  <c r="BI15" i="21"/>
  <c r="AT15" i="21"/>
  <c r="AR15" i="21"/>
  <c r="AW15" i="21"/>
  <c r="AZ15" i="21"/>
  <c r="BD15" i="21"/>
  <c r="AY15" i="21"/>
  <c r="BC15" i="21"/>
  <c r="BK15" i="21"/>
  <c r="BG15" i="21"/>
  <c r="BF15" i="21"/>
  <c r="BA15" i="21"/>
  <c r="BL15" i="21"/>
  <c r="AU15" i="21"/>
  <c r="BB15" i="21"/>
  <c r="AS15" i="21"/>
  <c r="BH15" i="21"/>
  <c r="AV15" i="21"/>
  <c r="B22" i="21" l="1"/>
  <c r="B35" i="21" s="1"/>
  <c r="B40" i="21" l="1"/>
  <c r="B53" i="21" s="1"/>
  <c r="B21" i="21" l="1"/>
  <c r="B23" i="21" l="1"/>
  <c r="E23" i="21" s="1"/>
  <c r="G23" i="21" s="1"/>
  <c r="B27" i="21" l="1"/>
  <c r="E27" i="21" s="1"/>
  <c r="G27" i="21" s="1"/>
  <c r="C23" i="21"/>
  <c r="F23" i="21" l="1"/>
  <c r="H23" i="21" s="1"/>
  <c r="I23" i="21" s="1"/>
  <c r="J23" i="21" s="1"/>
  <c r="K23" i="21" s="1"/>
  <c r="L23" i="21" s="1"/>
  <c r="M23" i="21" s="1"/>
  <c r="N23" i="21" s="1"/>
  <c r="O23" i="21" s="1"/>
  <c r="P23" i="21" s="1"/>
  <c r="Q23" i="21" s="1"/>
  <c r="R23" i="21" s="1"/>
  <c r="S23" i="21" s="1"/>
  <c r="T23" i="21" s="1"/>
  <c r="U23" i="21" s="1"/>
  <c r="V23" i="21" s="1"/>
  <c r="W23" i="21" s="1"/>
  <c r="X23" i="21" s="1"/>
  <c r="Y23" i="21" s="1"/>
  <c r="Z23" i="21" s="1"/>
  <c r="AA23" i="21" s="1"/>
  <c r="AB23" i="21" s="1"/>
  <c r="AC23" i="21" s="1"/>
  <c r="AD23" i="21" s="1"/>
  <c r="AE23" i="21" s="1"/>
  <c r="AF23" i="21" s="1"/>
  <c r="AG23" i="21" s="1"/>
  <c r="AH23" i="21" s="1"/>
  <c r="AI23" i="21" s="1"/>
  <c r="B25" i="21"/>
  <c r="C25" i="21" l="1"/>
  <c r="F25" i="21" s="1"/>
  <c r="E25" i="21"/>
  <c r="G25" i="21" s="1"/>
  <c r="AJ23" i="21"/>
  <c r="AK23" i="21" l="1"/>
  <c r="H25" i="21"/>
  <c r="I25" i="21" s="1"/>
  <c r="J25" i="21" s="1"/>
  <c r="K25" i="21" s="1"/>
  <c r="L25" i="21" s="1"/>
  <c r="M25" i="21" s="1"/>
  <c r="N25" i="21" s="1"/>
  <c r="O25" i="21" s="1"/>
  <c r="P25" i="21" s="1"/>
  <c r="Q25" i="21" s="1"/>
  <c r="R25" i="21" s="1"/>
  <c r="S25" i="21" s="1"/>
  <c r="T25" i="21" s="1"/>
  <c r="U25" i="21" s="1"/>
  <c r="V25" i="21" s="1"/>
  <c r="W25" i="21" s="1"/>
  <c r="X25" i="21" s="1"/>
  <c r="Y25" i="21" s="1"/>
  <c r="Z25" i="21" s="1"/>
  <c r="AA25" i="21" s="1"/>
  <c r="AB25" i="21" s="1"/>
  <c r="AC25" i="21" s="1"/>
  <c r="AD25" i="21" s="1"/>
  <c r="AE25" i="21" s="1"/>
  <c r="AF25" i="21" s="1"/>
  <c r="AG25" i="21" s="1"/>
  <c r="AH25" i="21" s="1"/>
  <c r="AI25" i="21" s="1"/>
  <c r="C27" i="21"/>
  <c r="AL23" i="21" l="1"/>
  <c r="B29" i="21"/>
  <c r="AJ25" i="21"/>
  <c r="AK25" i="21" s="1"/>
  <c r="AL25" i="21" s="1"/>
  <c r="AM25" i="21" s="1"/>
  <c r="AN25" i="21" s="1"/>
  <c r="AO25" i="21" s="1"/>
  <c r="AP25" i="21" s="1"/>
  <c r="AQ25" i="21" s="1"/>
  <c r="AR25" i="21" s="1"/>
  <c r="AS25" i="21" s="1"/>
  <c r="AT25" i="21" s="1"/>
  <c r="AU25" i="21" s="1"/>
  <c r="AV25" i="21" s="1"/>
  <c r="AW25" i="21" s="1"/>
  <c r="AX25" i="21" s="1"/>
  <c r="AY25" i="21" s="1"/>
  <c r="AZ25" i="21" s="1"/>
  <c r="BA25" i="21" s="1"/>
  <c r="BB25" i="21" s="1"/>
  <c r="BC25" i="21" s="1"/>
  <c r="BD25" i="21" s="1"/>
  <c r="BE25" i="21" s="1"/>
  <c r="BF25" i="21" s="1"/>
  <c r="BG25" i="21" s="1"/>
  <c r="BH25" i="21" s="1"/>
  <c r="BI25" i="21" s="1"/>
  <c r="BJ25" i="21" s="1"/>
  <c r="BK25" i="21" s="1"/>
  <c r="BL25" i="21" s="1"/>
  <c r="AD26" i="21" s="1"/>
  <c r="F27" i="21"/>
  <c r="H27" i="21" s="1"/>
  <c r="I27" i="21" s="1"/>
  <c r="J27" i="21" s="1"/>
  <c r="K27" i="21" s="1"/>
  <c r="L27" i="21" s="1"/>
  <c r="M27" i="21" s="1"/>
  <c r="N27" i="21" s="1"/>
  <c r="O27" i="21" s="1"/>
  <c r="P27" i="21" s="1"/>
  <c r="Q27" i="21" s="1"/>
  <c r="R27" i="21" s="1"/>
  <c r="S27" i="21" s="1"/>
  <c r="T27" i="21" s="1"/>
  <c r="U27" i="21" s="1"/>
  <c r="V27" i="21" s="1"/>
  <c r="W27" i="21" s="1"/>
  <c r="X27" i="21" s="1"/>
  <c r="Y27" i="21" s="1"/>
  <c r="Z27" i="21" s="1"/>
  <c r="AA27" i="21" s="1"/>
  <c r="AB27" i="21" s="1"/>
  <c r="AC27" i="21" s="1"/>
  <c r="AD27" i="21" s="1"/>
  <c r="AE27" i="21" s="1"/>
  <c r="AF27" i="21" s="1"/>
  <c r="AG27" i="21" s="1"/>
  <c r="AH27" i="21" s="1"/>
  <c r="AI27" i="21" s="1"/>
  <c r="AR26" i="21" l="1"/>
  <c r="O26" i="21"/>
  <c r="T26" i="21"/>
  <c r="AJ26" i="21"/>
  <c r="BA26" i="21"/>
  <c r="W26" i="21"/>
  <c r="AX26" i="21"/>
  <c r="U26" i="21"/>
  <c r="AK26" i="21"/>
  <c r="Z26" i="21"/>
  <c r="AB26" i="21"/>
  <c r="N26" i="21"/>
  <c r="V26" i="21"/>
  <c r="AA26" i="21"/>
  <c r="BH26" i="21"/>
  <c r="R26" i="21"/>
  <c r="L26" i="21"/>
  <c r="AO26" i="21"/>
  <c r="BG26" i="21"/>
  <c r="AG26" i="21"/>
  <c r="BF26" i="21"/>
  <c r="K26" i="21"/>
  <c r="M26" i="21"/>
  <c r="H26" i="21"/>
  <c r="AM23" i="21"/>
  <c r="AN26" i="21"/>
  <c r="AU26" i="21"/>
  <c r="AY26" i="21"/>
  <c r="AE26" i="21"/>
  <c r="AV26" i="21"/>
  <c r="BB26" i="21"/>
  <c r="BE26" i="21"/>
  <c r="Y26" i="21"/>
  <c r="F26" i="21"/>
  <c r="I26" i="21"/>
  <c r="S26" i="21"/>
  <c r="BK26" i="21"/>
  <c r="P26" i="21"/>
  <c r="X26" i="21"/>
  <c r="AZ26" i="21"/>
  <c r="AW26" i="21"/>
  <c r="AP26" i="21"/>
  <c r="AQ26" i="21"/>
  <c r="BD26" i="21"/>
  <c r="BC26" i="21"/>
  <c r="AF26" i="21"/>
  <c r="G26" i="21"/>
  <c r="J26" i="21"/>
  <c r="BJ26" i="21"/>
  <c r="Q26" i="21"/>
  <c r="AL26" i="21"/>
  <c r="AM26" i="21"/>
  <c r="AT26" i="21"/>
  <c r="AI26" i="21"/>
  <c r="AC26" i="21"/>
  <c r="BL26" i="21"/>
  <c r="AH26" i="21"/>
  <c r="AS26" i="21"/>
  <c r="BI26" i="21"/>
  <c r="AJ27" i="21"/>
  <c r="AK27" i="21" s="1"/>
  <c r="AL27" i="21" s="1"/>
  <c r="AM27" i="21" s="1"/>
  <c r="AN27" i="21" s="1"/>
  <c r="AO27" i="21" s="1"/>
  <c r="AP27" i="21" s="1"/>
  <c r="AQ27" i="21" s="1"/>
  <c r="AR27" i="21" s="1"/>
  <c r="AS27" i="21" s="1"/>
  <c r="AT27" i="21" s="1"/>
  <c r="AU27" i="21" s="1"/>
  <c r="AV27" i="21" s="1"/>
  <c r="AW27" i="21" s="1"/>
  <c r="AX27" i="21" s="1"/>
  <c r="AY27" i="21" s="1"/>
  <c r="AZ27" i="21" s="1"/>
  <c r="BA27" i="21" s="1"/>
  <c r="BB27" i="21" s="1"/>
  <c r="BC27" i="21" s="1"/>
  <c r="BD27" i="21" s="1"/>
  <c r="BE27" i="21" s="1"/>
  <c r="BF27" i="21" s="1"/>
  <c r="BG27" i="21" s="1"/>
  <c r="BH27" i="21" s="1"/>
  <c r="BI27" i="21" s="1"/>
  <c r="BJ27" i="21" s="1"/>
  <c r="BK27" i="21" s="1"/>
  <c r="BL27" i="21" s="1"/>
  <c r="AY28" i="21" s="1"/>
  <c r="B34" i="21"/>
  <c r="E29" i="21"/>
  <c r="B30" i="21"/>
  <c r="V28" i="21" l="1"/>
  <c r="AC28" i="21"/>
  <c r="J28" i="21"/>
  <c r="P28" i="21"/>
  <c r="U28" i="21"/>
  <c r="O28" i="21"/>
  <c r="AB28" i="21"/>
  <c r="G28" i="21"/>
  <c r="M28" i="21"/>
  <c r="W28" i="21"/>
  <c r="L28" i="21"/>
  <c r="R28" i="21"/>
  <c r="Q28" i="21"/>
  <c r="X28" i="21"/>
  <c r="Y28" i="21"/>
  <c r="Z28" i="21"/>
  <c r="S28" i="21"/>
  <c r="I28" i="21"/>
  <c r="N28" i="21"/>
  <c r="H28" i="21"/>
  <c r="AN23" i="21"/>
  <c r="AD28" i="21"/>
  <c r="K28" i="21"/>
  <c r="T28" i="21"/>
  <c r="AA28" i="21"/>
  <c r="F28" i="21"/>
  <c r="AI28" i="21"/>
  <c r="AJ28" i="21"/>
  <c r="AR28" i="21"/>
  <c r="AT28" i="21"/>
  <c r="AO28" i="21"/>
  <c r="AS28" i="21"/>
  <c r="BA28" i="21"/>
  <c r="BL28" i="21"/>
  <c r="BC28" i="21"/>
  <c r="AG28" i="21"/>
  <c r="BB28" i="21"/>
  <c r="BK28" i="21"/>
  <c r="E30" i="21"/>
  <c r="G30" i="21" s="1"/>
  <c r="AL28" i="21"/>
  <c r="BJ28" i="21"/>
  <c r="AU28" i="21"/>
  <c r="AN28" i="21"/>
  <c r="AH28" i="21"/>
  <c r="AF28" i="21"/>
  <c r="AM28" i="21"/>
  <c r="BE28" i="21"/>
  <c r="AE28" i="21"/>
  <c r="C30" i="21"/>
  <c r="F30" i="21" s="1"/>
  <c r="AK28" i="21"/>
  <c r="BH28" i="21"/>
  <c r="AP28" i="21"/>
  <c r="AX28" i="21"/>
  <c r="AW28" i="21"/>
  <c r="AQ28" i="21"/>
  <c r="BD28" i="21"/>
  <c r="BI28" i="21"/>
  <c r="AZ28" i="21"/>
  <c r="BF28" i="21"/>
  <c r="AV28" i="21"/>
  <c r="BG28" i="21"/>
  <c r="AO23" i="21" l="1"/>
  <c r="B32" i="21"/>
  <c r="E32" i="21" s="1"/>
  <c r="G32" i="21" s="1"/>
  <c r="H30" i="21"/>
  <c r="I30" i="21" s="1"/>
  <c r="J30" i="21" s="1"/>
  <c r="K30" i="21" s="1"/>
  <c r="L30" i="21" s="1"/>
  <c r="M30" i="21" s="1"/>
  <c r="N30" i="21" s="1"/>
  <c r="O30" i="21" s="1"/>
  <c r="P30" i="21" s="1"/>
  <c r="Q30" i="21" s="1"/>
  <c r="R30" i="21" s="1"/>
  <c r="S30" i="21" s="1"/>
  <c r="T30" i="21" s="1"/>
  <c r="U30" i="21" s="1"/>
  <c r="V30" i="21" s="1"/>
  <c r="W30" i="21" s="1"/>
  <c r="X30" i="21" s="1"/>
  <c r="Y30" i="21" s="1"/>
  <c r="Z30" i="21" s="1"/>
  <c r="AA30" i="21" s="1"/>
  <c r="AB30" i="21" s="1"/>
  <c r="AC30" i="21" s="1"/>
  <c r="AD30" i="21" s="1"/>
  <c r="AE30" i="21" s="1"/>
  <c r="AF30" i="21" s="1"/>
  <c r="AG30" i="21" s="1"/>
  <c r="AH30" i="21" s="1"/>
  <c r="AI30" i="21" s="1"/>
  <c r="AP23" i="21" l="1"/>
  <c r="C32" i="21"/>
  <c r="AJ30" i="21"/>
  <c r="AK30" i="21" s="1"/>
  <c r="AL30" i="21" s="1"/>
  <c r="AM30" i="21" s="1"/>
  <c r="AN30" i="21" s="1"/>
  <c r="AO30" i="21" s="1"/>
  <c r="AP30" i="21" s="1"/>
  <c r="AQ30" i="21" s="1"/>
  <c r="AR30" i="21" s="1"/>
  <c r="AS30" i="21" s="1"/>
  <c r="AT30" i="21" s="1"/>
  <c r="AU30" i="21" s="1"/>
  <c r="AV30" i="21" s="1"/>
  <c r="AW30" i="21" s="1"/>
  <c r="AX30" i="21" s="1"/>
  <c r="AY30" i="21" s="1"/>
  <c r="AZ30" i="21" s="1"/>
  <c r="BA30" i="21" s="1"/>
  <c r="BB30" i="21" s="1"/>
  <c r="BC30" i="21" s="1"/>
  <c r="BD30" i="21" s="1"/>
  <c r="BE30" i="21" s="1"/>
  <c r="BF30" i="21" s="1"/>
  <c r="BG30" i="21" s="1"/>
  <c r="BH30" i="21" s="1"/>
  <c r="BI30" i="21" s="1"/>
  <c r="BJ30" i="21" s="1"/>
  <c r="BK30" i="21" s="1"/>
  <c r="BL30" i="21" s="1"/>
  <c r="BE31" i="21" s="1"/>
  <c r="B39" i="21"/>
  <c r="G31" i="21" l="1"/>
  <c r="BK31" i="21"/>
  <c r="BG31" i="21"/>
  <c r="BD31" i="21"/>
  <c r="K31" i="21"/>
  <c r="U31" i="21"/>
  <c r="O31" i="21"/>
  <c r="AL31" i="21"/>
  <c r="AB31" i="21"/>
  <c r="AE31" i="21"/>
  <c r="AO31" i="21"/>
  <c r="AI31" i="21"/>
  <c r="X31" i="21"/>
  <c r="AC31" i="21"/>
  <c r="Z31" i="21"/>
  <c r="AH31" i="21"/>
  <c r="AS31" i="21"/>
  <c r="I31" i="21"/>
  <c r="BF31" i="21"/>
  <c r="AU31" i="21"/>
  <c r="AN31" i="21"/>
  <c r="AR31" i="21"/>
  <c r="BH31" i="21"/>
  <c r="V31" i="21"/>
  <c r="AT31" i="21"/>
  <c r="AA31" i="21"/>
  <c r="Y31" i="21"/>
  <c r="AQ31" i="21"/>
  <c r="N31" i="21"/>
  <c r="R31" i="21"/>
  <c r="AD31" i="21"/>
  <c r="AG31" i="21"/>
  <c r="J31" i="21"/>
  <c r="AM31" i="21"/>
  <c r="BI31" i="21"/>
  <c r="M31" i="21"/>
  <c r="P31" i="21"/>
  <c r="AF31" i="21"/>
  <c r="AK31" i="21"/>
  <c r="BJ31" i="21"/>
  <c r="AV31" i="21"/>
  <c r="H31" i="21"/>
  <c r="S31" i="21"/>
  <c r="BA31" i="21"/>
  <c r="Q31" i="21"/>
  <c r="F31" i="21"/>
  <c r="AP31" i="21"/>
  <c r="T31" i="21"/>
  <c r="AZ31" i="21"/>
  <c r="AJ31" i="21"/>
  <c r="W31" i="21"/>
  <c r="L31" i="21"/>
  <c r="AQ23" i="21"/>
  <c r="F32" i="21"/>
  <c r="H32" i="21" s="1"/>
  <c r="I32" i="21" s="1"/>
  <c r="J32" i="21" s="1"/>
  <c r="K32" i="21" s="1"/>
  <c r="L32" i="21" s="1"/>
  <c r="M32" i="21" s="1"/>
  <c r="N32" i="21" s="1"/>
  <c r="O32" i="21" s="1"/>
  <c r="P32" i="21" s="1"/>
  <c r="Q32" i="21" s="1"/>
  <c r="R32" i="21" s="1"/>
  <c r="S32" i="21" s="1"/>
  <c r="T32" i="21" s="1"/>
  <c r="U32" i="21" s="1"/>
  <c r="V32" i="21" s="1"/>
  <c r="W32" i="21" s="1"/>
  <c r="X32" i="21" s="1"/>
  <c r="Y32" i="21" s="1"/>
  <c r="Z32" i="21" s="1"/>
  <c r="AA32" i="21" s="1"/>
  <c r="AB32" i="21" s="1"/>
  <c r="AC32" i="21" s="1"/>
  <c r="AD32" i="21" s="1"/>
  <c r="AE32" i="21" s="1"/>
  <c r="AF32" i="21" s="1"/>
  <c r="AG32" i="21" s="1"/>
  <c r="AH32" i="21" s="1"/>
  <c r="AI32" i="21" s="1"/>
  <c r="B33" i="21"/>
  <c r="BL31" i="21"/>
  <c r="BB31" i="21"/>
  <c r="AW31" i="21"/>
  <c r="BC31" i="21"/>
  <c r="AX31" i="21"/>
  <c r="AY31" i="21"/>
  <c r="AR23" i="21" l="1"/>
  <c r="B41" i="21"/>
  <c r="E41" i="21" s="1"/>
  <c r="G41" i="21" s="1"/>
  <c r="B43" i="21"/>
  <c r="E43" i="21" s="1"/>
  <c r="G43" i="21" s="1"/>
  <c r="AJ32" i="21"/>
  <c r="AK32" i="21" s="1"/>
  <c r="AL32" i="21" s="1"/>
  <c r="AM32" i="21" s="1"/>
  <c r="AN32" i="21" s="1"/>
  <c r="AO32" i="21" s="1"/>
  <c r="AP32" i="21" s="1"/>
  <c r="AQ32" i="21" s="1"/>
  <c r="AR32" i="21" s="1"/>
  <c r="AS32" i="21" s="1"/>
  <c r="AT32" i="21" s="1"/>
  <c r="AU32" i="21" s="1"/>
  <c r="AV32" i="21" s="1"/>
  <c r="AW32" i="21" s="1"/>
  <c r="AX32" i="21" s="1"/>
  <c r="AY32" i="21" s="1"/>
  <c r="AZ32" i="21" s="1"/>
  <c r="BA32" i="21" s="1"/>
  <c r="BB32" i="21" s="1"/>
  <c r="BC32" i="21" s="1"/>
  <c r="BD32" i="21" s="1"/>
  <c r="BE32" i="21" s="1"/>
  <c r="BF32" i="21" s="1"/>
  <c r="BG32" i="21" s="1"/>
  <c r="BH32" i="21" s="1"/>
  <c r="BI32" i="21" s="1"/>
  <c r="BJ32" i="21" s="1"/>
  <c r="BK32" i="21" s="1"/>
  <c r="BL32" i="21" s="1"/>
  <c r="C41" i="21"/>
  <c r="F41" i="21" s="1"/>
  <c r="BI33" i="21" l="1"/>
  <c r="T33" i="21"/>
  <c r="AU33" i="21"/>
  <c r="Z33" i="21"/>
  <c r="AQ33" i="21"/>
  <c r="AM33" i="21"/>
  <c r="AV33" i="21"/>
  <c r="AB33" i="21"/>
  <c r="Q33" i="21"/>
  <c r="K33" i="21"/>
  <c r="AR33" i="21"/>
  <c r="U33" i="21"/>
  <c r="AC33" i="21"/>
  <c r="W33" i="21"/>
  <c r="AY33" i="21"/>
  <c r="AX33" i="21"/>
  <c r="AT33" i="21"/>
  <c r="BD33" i="21"/>
  <c r="X33" i="21"/>
  <c r="M33" i="21"/>
  <c r="E33" i="21"/>
  <c r="AO33" i="21"/>
  <c r="AH33" i="21"/>
  <c r="BJ33" i="21"/>
  <c r="BG33" i="21"/>
  <c r="BB33" i="21"/>
  <c r="AZ33" i="21"/>
  <c r="AJ33" i="21"/>
  <c r="F33" i="21"/>
  <c r="AI33" i="21"/>
  <c r="P33" i="21"/>
  <c r="S33" i="21"/>
  <c r="AD33" i="21"/>
  <c r="N33" i="21"/>
  <c r="Y33" i="21"/>
  <c r="AG33" i="21"/>
  <c r="AN33" i="21"/>
  <c r="AW33" i="21"/>
  <c r="AS33" i="21"/>
  <c r="BH33" i="21"/>
  <c r="V33" i="21"/>
  <c r="AL33" i="21"/>
  <c r="AK33" i="21"/>
  <c r="AP33" i="21"/>
  <c r="AF33" i="21"/>
  <c r="G33" i="21"/>
  <c r="I33" i="21"/>
  <c r="J33" i="21"/>
  <c r="O33" i="21"/>
  <c r="AA33" i="21"/>
  <c r="R33" i="21"/>
  <c r="H33" i="21"/>
  <c r="L33" i="21"/>
  <c r="AE33" i="21"/>
  <c r="AS23" i="21"/>
  <c r="BA33" i="21"/>
  <c r="BK33" i="21"/>
  <c r="BE33" i="21"/>
  <c r="B45" i="21"/>
  <c r="E45" i="21" s="1"/>
  <c r="G45" i="21" s="1"/>
  <c r="BC33" i="21"/>
  <c r="BF33" i="21"/>
  <c r="BL33" i="21"/>
  <c r="H41" i="21"/>
  <c r="I41" i="21" s="1"/>
  <c r="J41" i="21" s="1"/>
  <c r="K41" i="21" s="1"/>
  <c r="L41" i="21" s="1"/>
  <c r="M41" i="21" s="1"/>
  <c r="N41" i="21" s="1"/>
  <c r="O41" i="21" s="1"/>
  <c r="P41" i="21" s="1"/>
  <c r="Q41" i="21" s="1"/>
  <c r="R41" i="21" s="1"/>
  <c r="S41" i="21" s="1"/>
  <c r="T41" i="21" s="1"/>
  <c r="U41" i="21" s="1"/>
  <c r="V41" i="21" s="1"/>
  <c r="W41" i="21" s="1"/>
  <c r="X41" i="21" s="1"/>
  <c r="Y41" i="21" s="1"/>
  <c r="Z41" i="21" s="1"/>
  <c r="AA41" i="21" s="1"/>
  <c r="AB41" i="21" s="1"/>
  <c r="AC41" i="21" s="1"/>
  <c r="AD41" i="21" s="1"/>
  <c r="AE41" i="21" s="1"/>
  <c r="AF41" i="21" s="1"/>
  <c r="AG41" i="21" s="1"/>
  <c r="AH41" i="21" s="1"/>
  <c r="AI41" i="21" s="1"/>
  <c r="C43" i="21"/>
  <c r="AT23" i="21" l="1"/>
  <c r="F43" i="21"/>
  <c r="H43" i="21" s="1"/>
  <c r="I43" i="21" s="1"/>
  <c r="J43" i="21" s="1"/>
  <c r="K43" i="21" s="1"/>
  <c r="L43" i="21" s="1"/>
  <c r="M43" i="21" s="1"/>
  <c r="N43" i="21" s="1"/>
  <c r="O43" i="21" s="1"/>
  <c r="P43" i="21" s="1"/>
  <c r="Q43" i="21" s="1"/>
  <c r="R43" i="21" s="1"/>
  <c r="S43" i="21" s="1"/>
  <c r="T43" i="21" s="1"/>
  <c r="U43" i="21" s="1"/>
  <c r="V43" i="21" s="1"/>
  <c r="W43" i="21" s="1"/>
  <c r="X43" i="21" s="1"/>
  <c r="Y43" i="21" s="1"/>
  <c r="Z43" i="21" s="1"/>
  <c r="AA43" i="21" s="1"/>
  <c r="AB43" i="21" s="1"/>
  <c r="AC43" i="21" s="1"/>
  <c r="AD43" i="21" s="1"/>
  <c r="AE43" i="21" s="1"/>
  <c r="AF43" i="21" s="1"/>
  <c r="AG43" i="21" s="1"/>
  <c r="AH43" i="21" s="1"/>
  <c r="AI43" i="21" s="1"/>
  <c r="AJ41" i="21"/>
  <c r="AK41" i="21" s="1"/>
  <c r="AL41" i="21" s="1"/>
  <c r="AM41" i="21" s="1"/>
  <c r="AN41" i="21" s="1"/>
  <c r="AO41" i="21" s="1"/>
  <c r="AP41" i="21" s="1"/>
  <c r="AQ41" i="21" s="1"/>
  <c r="AR41" i="21" s="1"/>
  <c r="AS41" i="21" s="1"/>
  <c r="AT41" i="21" s="1"/>
  <c r="AU41" i="21" s="1"/>
  <c r="AV41" i="21" s="1"/>
  <c r="AW41" i="21" s="1"/>
  <c r="AX41" i="21" s="1"/>
  <c r="AY41" i="21" s="1"/>
  <c r="AZ41" i="21" s="1"/>
  <c r="BA41" i="21" s="1"/>
  <c r="BB41" i="21" s="1"/>
  <c r="BC41" i="21" s="1"/>
  <c r="BD41" i="21" s="1"/>
  <c r="BE41" i="21" s="1"/>
  <c r="BF41" i="21" s="1"/>
  <c r="BG41" i="21" s="1"/>
  <c r="BH41" i="21" s="1"/>
  <c r="BI41" i="21" s="1"/>
  <c r="BJ41" i="21" s="1"/>
  <c r="BK41" i="21" s="1"/>
  <c r="BL41" i="21" s="1"/>
  <c r="C45" i="21"/>
  <c r="L42" i="21" l="1"/>
  <c r="R42" i="21"/>
  <c r="E42" i="21"/>
  <c r="K42" i="21"/>
  <c r="P42" i="21"/>
  <c r="I42" i="21"/>
  <c r="H42" i="21"/>
  <c r="N42" i="21"/>
  <c r="G42" i="21"/>
  <c r="Q42" i="21"/>
  <c r="O42" i="21"/>
  <c r="F42" i="21"/>
  <c r="J42" i="21"/>
  <c r="M42" i="21"/>
  <c r="AU23" i="21"/>
  <c r="AJ42" i="21"/>
  <c r="AX42" i="21"/>
  <c r="T42" i="21"/>
  <c r="BG42" i="21"/>
  <c r="BB42" i="21"/>
  <c r="AO42" i="21"/>
  <c r="AS42" i="21"/>
  <c r="AQ42" i="21"/>
  <c r="AD42" i="21"/>
  <c r="Y42" i="21"/>
  <c r="AZ42" i="21"/>
  <c r="AA42" i="21"/>
  <c r="AT42" i="21"/>
  <c r="Z42" i="21"/>
  <c r="BI42" i="21"/>
  <c r="AK42" i="21"/>
  <c r="U42" i="21"/>
  <c r="BL42" i="21"/>
  <c r="AV42" i="21"/>
  <c r="AF42" i="21"/>
  <c r="AL42" i="21"/>
  <c r="BC42" i="21"/>
  <c r="AM42" i="21"/>
  <c r="W42" i="21"/>
  <c r="AP42" i="21"/>
  <c r="V42" i="21"/>
  <c r="BE42" i="21"/>
  <c r="AG42" i="21"/>
  <c r="BH42" i="21"/>
  <c r="AR42" i="21"/>
  <c r="AB42" i="21"/>
  <c r="AY42" i="21"/>
  <c r="AI42" i="21"/>
  <c r="S42" i="21"/>
  <c r="BF42" i="21"/>
  <c r="AH42" i="21"/>
  <c r="AW42" i="21"/>
  <c r="AC42" i="21"/>
  <c r="BD42" i="21"/>
  <c r="AN42" i="21"/>
  <c r="X42" i="21"/>
  <c r="BJ42" i="21"/>
  <c r="BA42" i="21"/>
  <c r="BK42" i="21"/>
  <c r="AU42" i="21"/>
  <c r="AE42" i="21"/>
  <c r="B47" i="21"/>
  <c r="B52" i="21" s="1"/>
  <c r="F45" i="21"/>
  <c r="H45" i="21" s="1"/>
  <c r="I45" i="21" s="1"/>
  <c r="J45" i="21" s="1"/>
  <c r="K45" i="21" s="1"/>
  <c r="L45" i="21" s="1"/>
  <c r="M45" i="21" s="1"/>
  <c r="N45" i="21" s="1"/>
  <c r="O45" i="21" s="1"/>
  <c r="P45" i="21" s="1"/>
  <c r="Q45" i="21" s="1"/>
  <c r="R45" i="21" s="1"/>
  <c r="S45" i="21" s="1"/>
  <c r="T45" i="21" s="1"/>
  <c r="U45" i="21" s="1"/>
  <c r="V45" i="21" s="1"/>
  <c r="W45" i="21" s="1"/>
  <c r="X45" i="21" s="1"/>
  <c r="Y45" i="21" s="1"/>
  <c r="Z45" i="21" s="1"/>
  <c r="AA45" i="21" s="1"/>
  <c r="AB45" i="21" s="1"/>
  <c r="AC45" i="21" s="1"/>
  <c r="AD45" i="21" s="1"/>
  <c r="AE45" i="21" s="1"/>
  <c r="AF45" i="21" s="1"/>
  <c r="AG45" i="21" s="1"/>
  <c r="AH45" i="21" s="1"/>
  <c r="AI45" i="21" s="1"/>
  <c r="AJ43" i="21"/>
  <c r="AK43" i="21" s="1"/>
  <c r="AL43" i="21" s="1"/>
  <c r="AM43" i="21" s="1"/>
  <c r="AN43" i="21" s="1"/>
  <c r="AO43" i="21" s="1"/>
  <c r="AP43" i="21" s="1"/>
  <c r="AQ43" i="21" s="1"/>
  <c r="AR43" i="21" s="1"/>
  <c r="AS43" i="21" s="1"/>
  <c r="AT43" i="21" s="1"/>
  <c r="AU43" i="21" s="1"/>
  <c r="AV43" i="21" s="1"/>
  <c r="AW43" i="21" s="1"/>
  <c r="AX43" i="21" s="1"/>
  <c r="AY43" i="21" s="1"/>
  <c r="AZ43" i="21" s="1"/>
  <c r="BA43" i="21" s="1"/>
  <c r="BB43" i="21" s="1"/>
  <c r="BC43" i="21" s="1"/>
  <c r="BD43" i="21" s="1"/>
  <c r="BE43" i="21" s="1"/>
  <c r="BF43" i="21" s="1"/>
  <c r="BG43" i="21" s="1"/>
  <c r="BH43" i="21" s="1"/>
  <c r="BI43" i="21" s="1"/>
  <c r="BJ43" i="21" s="1"/>
  <c r="BK43" i="21" s="1"/>
  <c r="BL43" i="21" s="1"/>
  <c r="R44" i="21" l="1"/>
  <c r="S44" i="21"/>
  <c r="H44" i="21"/>
  <c r="O44" i="21"/>
  <c r="P44" i="21"/>
  <c r="J44" i="21"/>
  <c r="L44" i="21"/>
  <c r="M44" i="21"/>
  <c r="T44" i="21"/>
  <c r="Q44" i="21"/>
  <c r="F44" i="21"/>
  <c r="N44" i="21"/>
  <c r="K44" i="21"/>
  <c r="I44" i="21"/>
  <c r="G44" i="21"/>
  <c r="AV23" i="21"/>
  <c r="AV44" i="21"/>
  <c r="AF44" i="21"/>
  <c r="AH44" i="21"/>
  <c r="BI44" i="21"/>
  <c r="AZ44" i="21"/>
  <c r="AW44" i="21"/>
  <c r="AD44" i="21"/>
  <c r="W44" i="21"/>
  <c r="BL44" i="21"/>
  <c r="Y44" i="21"/>
  <c r="BJ44" i="21"/>
  <c r="B48" i="21"/>
  <c r="BG44" i="21"/>
  <c r="AN44" i="21"/>
  <c r="AI44" i="21"/>
  <c r="BK44" i="21"/>
  <c r="U44" i="21"/>
  <c r="BH44" i="21"/>
  <c r="X44" i="21"/>
  <c r="AT44" i="21"/>
  <c r="AX44" i="21"/>
  <c r="AY44" i="21"/>
  <c r="E47" i="21"/>
  <c r="AR44" i="21"/>
  <c r="AG44" i="21"/>
  <c r="AB44" i="21"/>
  <c r="V44" i="21"/>
  <c r="AE44" i="21"/>
  <c r="BA44" i="21"/>
  <c r="AM44" i="21"/>
  <c r="AC44" i="21"/>
  <c r="Z44" i="21"/>
  <c r="BF44" i="21"/>
  <c r="BD44" i="21"/>
  <c r="BE44" i="21"/>
  <c r="AO44" i="21"/>
  <c r="AJ45" i="21"/>
  <c r="AK45" i="21" s="1"/>
  <c r="AL45" i="21" s="1"/>
  <c r="AM45" i="21" s="1"/>
  <c r="AN45" i="21" s="1"/>
  <c r="AO45" i="21" s="1"/>
  <c r="AP45" i="21" s="1"/>
  <c r="AQ45" i="21" s="1"/>
  <c r="AR45" i="21" s="1"/>
  <c r="AS45" i="21" s="1"/>
  <c r="AT45" i="21" s="1"/>
  <c r="AU45" i="21" s="1"/>
  <c r="AV45" i="21" s="1"/>
  <c r="AW45" i="21" s="1"/>
  <c r="AX45" i="21" s="1"/>
  <c r="AY45" i="21" s="1"/>
  <c r="AZ45" i="21" s="1"/>
  <c r="BA45" i="21" s="1"/>
  <c r="BB45" i="21" s="1"/>
  <c r="BC45" i="21" s="1"/>
  <c r="BD45" i="21" s="1"/>
  <c r="BE45" i="21" s="1"/>
  <c r="BF45" i="21" s="1"/>
  <c r="BG45" i="21" s="1"/>
  <c r="BH45" i="21" s="1"/>
  <c r="BI45" i="21" s="1"/>
  <c r="BJ45" i="21" s="1"/>
  <c r="BK45" i="21" s="1"/>
  <c r="BL45" i="21" s="1"/>
  <c r="AJ44" i="21"/>
  <c r="AP44" i="21"/>
  <c r="AL44" i="21"/>
  <c r="AA44" i="21"/>
  <c r="AU44" i="21"/>
  <c r="AK44" i="21"/>
  <c r="BB44" i="21"/>
  <c r="AQ44" i="21"/>
  <c r="BC44" i="21"/>
  <c r="AS44" i="21"/>
  <c r="K46" i="21" l="1"/>
  <c r="P46" i="21"/>
  <c r="N46" i="21"/>
  <c r="R46" i="21"/>
  <c r="F46" i="21"/>
  <c r="I46" i="21"/>
  <c r="V46" i="21"/>
  <c r="L46" i="21"/>
  <c r="O46" i="21"/>
  <c r="W46" i="21"/>
  <c r="H46" i="21"/>
  <c r="S46" i="21"/>
  <c r="M46" i="21"/>
  <c r="G46" i="21"/>
  <c r="AW23" i="21"/>
  <c r="Q46" i="21"/>
  <c r="U46" i="21"/>
  <c r="T46" i="21"/>
  <c r="J46" i="21"/>
  <c r="BH46" i="21"/>
  <c r="AI46" i="21"/>
  <c r="AR46" i="21"/>
  <c r="AV46" i="21"/>
  <c r="AM46" i="21"/>
  <c r="AP46" i="21"/>
  <c r="BI46" i="21"/>
  <c r="AB46" i="21"/>
  <c r="Z46" i="21"/>
  <c r="E48" i="21"/>
  <c r="G48" i="21" s="1"/>
  <c r="AF46" i="21"/>
  <c r="AH46" i="21"/>
  <c r="AK46" i="21"/>
  <c r="AZ46" i="21"/>
  <c r="BB46" i="21"/>
  <c r="BD46" i="21"/>
  <c r="X46" i="21"/>
  <c r="BA46" i="21"/>
  <c r="AJ46" i="21"/>
  <c r="BJ46" i="21"/>
  <c r="AN46" i="21"/>
  <c r="C48" i="21"/>
  <c r="F48" i="21" s="1"/>
  <c r="AS46" i="21"/>
  <c r="BE46" i="21"/>
  <c r="AU46" i="21"/>
  <c r="AE46" i="21"/>
  <c r="AL46" i="21"/>
  <c r="AX46" i="21"/>
  <c r="Y46" i="21"/>
  <c r="AW46" i="21"/>
  <c r="AG46" i="21"/>
  <c r="BK46" i="21"/>
  <c r="AT46" i="21"/>
  <c r="BC46" i="21"/>
  <c r="AY46" i="21"/>
  <c r="AA46" i="21"/>
  <c r="AD46" i="21"/>
  <c r="BG46" i="21"/>
  <c r="AO46" i="21"/>
  <c r="BF46" i="21"/>
  <c r="BL46" i="21"/>
  <c r="AC46" i="21"/>
  <c r="AQ46" i="21"/>
  <c r="AX23" i="21" l="1"/>
  <c r="H48" i="21"/>
  <c r="I48" i="21" s="1"/>
  <c r="J48" i="21" s="1"/>
  <c r="K48" i="21" s="1"/>
  <c r="L48" i="21" s="1"/>
  <c r="M48" i="21" s="1"/>
  <c r="N48" i="21" s="1"/>
  <c r="O48" i="21" s="1"/>
  <c r="P48" i="21" s="1"/>
  <c r="Q48" i="21" s="1"/>
  <c r="R48" i="21" s="1"/>
  <c r="S48" i="21" s="1"/>
  <c r="T48" i="21" s="1"/>
  <c r="U48" i="21" s="1"/>
  <c r="V48" i="21" s="1"/>
  <c r="W48" i="21" s="1"/>
  <c r="X48" i="21" s="1"/>
  <c r="Y48" i="21" s="1"/>
  <c r="Z48" i="21" s="1"/>
  <c r="AA48" i="21" s="1"/>
  <c r="AB48" i="21" s="1"/>
  <c r="AC48" i="21" s="1"/>
  <c r="AD48" i="21" s="1"/>
  <c r="AE48" i="21" s="1"/>
  <c r="AF48" i="21" s="1"/>
  <c r="AG48" i="21" s="1"/>
  <c r="AH48" i="21" s="1"/>
  <c r="AI48" i="21" s="1"/>
  <c r="B50" i="21"/>
  <c r="AY23" i="21" l="1"/>
  <c r="AZ23" i="21" s="1"/>
  <c r="BA23" i="21" s="1"/>
  <c r="BB23" i="21" s="1"/>
  <c r="BC23" i="21" s="1"/>
  <c r="BD23" i="21" s="1"/>
  <c r="BE23" i="21" s="1"/>
  <c r="BF23" i="21" s="1"/>
  <c r="BG23" i="21" s="1"/>
  <c r="BH23" i="21" s="1"/>
  <c r="BI23" i="21" s="1"/>
  <c r="BJ23" i="21" s="1"/>
  <c r="BK23" i="21" s="1"/>
  <c r="BL23" i="21" s="1"/>
  <c r="AI24" i="21" s="1"/>
  <c r="E50" i="21"/>
  <c r="G50" i="21" s="1"/>
  <c r="AJ48" i="21"/>
  <c r="AK48" i="21" s="1"/>
  <c r="AL48" i="21" s="1"/>
  <c r="AM48" i="21" s="1"/>
  <c r="AN48" i="21" s="1"/>
  <c r="AO48" i="21" s="1"/>
  <c r="AP48" i="21" s="1"/>
  <c r="AQ48" i="21" s="1"/>
  <c r="AR48" i="21" s="1"/>
  <c r="AS48" i="21" s="1"/>
  <c r="AT48" i="21" s="1"/>
  <c r="AU48" i="21" s="1"/>
  <c r="AV48" i="21" s="1"/>
  <c r="AW48" i="21" s="1"/>
  <c r="AX48" i="21" s="1"/>
  <c r="AY48" i="21" s="1"/>
  <c r="AZ48" i="21" s="1"/>
  <c r="BA48" i="21" s="1"/>
  <c r="BB48" i="21" s="1"/>
  <c r="BC48" i="21" s="1"/>
  <c r="BD48" i="21" s="1"/>
  <c r="BE48" i="21" s="1"/>
  <c r="BF48" i="21" s="1"/>
  <c r="BG48" i="21" s="1"/>
  <c r="BH48" i="21" s="1"/>
  <c r="BI48" i="21" s="1"/>
  <c r="BJ48" i="21" s="1"/>
  <c r="BK48" i="21" s="1"/>
  <c r="BL48" i="21" s="1"/>
  <c r="C50" i="21"/>
  <c r="L49" i="21" l="1"/>
  <c r="O49" i="21"/>
  <c r="AD49" i="21"/>
  <c r="G49" i="21"/>
  <c r="X49" i="21"/>
  <c r="AC49" i="21"/>
  <c r="K49" i="21"/>
  <c r="AF49" i="21"/>
  <c r="AG49" i="21"/>
  <c r="V49" i="21"/>
  <c r="S49" i="21"/>
  <c r="Z49" i="21"/>
  <c r="AB49" i="21"/>
  <c r="H49" i="21"/>
  <c r="U49" i="21"/>
  <c r="AH49" i="21"/>
  <c r="T49" i="21"/>
  <c r="AI49" i="21"/>
  <c r="J49" i="21"/>
  <c r="F49" i="21"/>
  <c r="AA49" i="21"/>
  <c r="AK49" i="21"/>
  <c r="AE49" i="21"/>
  <c r="AJ49" i="21"/>
  <c r="I49" i="21"/>
  <c r="AL49" i="21"/>
  <c r="P49" i="21"/>
  <c r="Y49" i="21"/>
  <c r="N49" i="21"/>
  <c r="M49" i="21"/>
  <c r="W49" i="21"/>
  <c r="R49" i="21"/>
  <c r="Q49" i="21"/>
  <c r="AR24" i="21"/>
  <c r="R24" i="21"/>
  <c r="J24" i="21"/>
  <c r="Q24" i="21"/>
  <c r="U24" i="21"/>
  <c r="Y24" i="21"/>
  <c r="S24" i="21"/>
  <c r="N24" i="21"/>
  <c r="I24" i="21"/>
  <c r="X24" i="21"/>
  <c r="O24" i="21"/>
  <c r="P24" i="21"/>
  <c r="T24" i="21"/>
  <c r="W24" i="21"/>
  <c r="V24" i="21"/>
  <c r="F24" i="21"/>
  <c r="G24" i="21"/>
  <c r="L24" i="21"/>
  <c r="M24" i="21"/>
  <c r="E24" i="21"/>
  <c r="H24" i="21"/>
  <c r="AZ24" i="21"/>
  <c r="K24" i="21"/>
  <c r="AY24" i="21"/>
  <c r="AF24" i="21"/>
  <c r="AC24" i="21"/>
  <c r="AW24" i="21"/>
  <c r="BD24" i="21"/>
  <c r="AQ24" i="21"/>
  <c r="AS24" i="21"/>
  <c r="BF24" i="21"/>
  <c r="AG24" i="21"/>
  <c r="BB24" i="21"/>
  <c r="BC24" i="21"/>
  <c r="AX24" i="21"/>
  <c r="BA24" i="21"/>
  <c r="AO24" i="21"/>
  <c r="AV24" i="21"/>
  <c r="AD24" i="21"/>
  <c r="BI24" i="21"/>
  <c r="AU24" i="21"/>
  <c r="AA24" i="21"/>
  <c r="AP24" i="21"/>
  <c r="BK24" i="21"/>
  <c r="BJ24" i="21"/>
  <c r="AJ24" i="21"/>
  <c r="Z24" i="21"/>
  <c r="BG24" i="21"/>
  <c r="BE24" i="21"/>
  <c r="AN24" i="21"/>
  <c r="AE24" i="21"/>
  <c r="AL24" i="21"/>
  <c r="BL24" i="21"/>
  <c r="BH24" i="21"/>
  <c r="AK24" i="21"/>
  <c r="AH24" i="21"/>
  <c r="AB24" i="21"/>
  <c r="AM24" i="21"/>
  <c r="AT24" i="21"/>
  <c r="BG49" i="21"/>
  <c r="BD49" i="21"/>
  <c r="BF49" i="21"/>
  <c r="AU49" i="21"/>
  <c r="AY49" i="21"/>
  <c r="AX49" i="21"/>
  <c r="AS49" i="21"/>
  <c r="BC49" i="21"/>
  <c r="AV49" i="21"/>
  <c r="BL49" i="21"/>
  <c r="BI49" i="21"/>
  <c r="AQ49" i="21"/>
  <c r="BE49" i="21"/>
  <c r="F50" i="21"/>
  <c r="H50" i="21" s="1"/>
  <c r="I50" i="21" s="1"/>
  <c r="J50" i="21" s="1"/>
  <c r="K50" i="21" s="1"/>
  <c r="L50" i="21" s="1"/>
  <c r="M50" i="21" s="1"/>
  <c r="N50" i="21" s="1"/>
  <c r="O50" i="21" s="1"/>
  <c r="P50" i="21" s="1"/>
  <c r="Q50" i="21" s="1"/>
  <c r="R50" i="21" s="1"/>
  <c r="S50" i="21" s="1"/>
  <c r="T50" i="21" s="1"/>
  <c r="U50" i="21" s="1"/>
  <c r="V50" i="21" s="1"/>
  <c r="W50" i="21" s="1"/>
  <c r="X50" i="21" s="1"/>
  <c r="Y50" i="21" s="1"/>
  <c r="Z50" i="21" s="1"/>
  <c r="AA50" i="21" s="1"/>
  <c r="AB50" i="21" s="1"/>
  <c r="AC50" i="21" s="1"/>
  <c r="AD50" i="21" s="1"/>
  <c r="AE50" i="21" s="1"/>
  <c r="AF50" i="21" s="1"/>
  <c r="AG50" i="21" s="1"/>
  <c r="AH50" i="21" s="1"/>
  <c r="AI50" i="21" s="1"/>
  <c r="B51" i="21"/>
  <c r="BB49" i="21"/>
  <c r="AP49" i="21"/>
  <c r="AO49" i="21"/>
  <c r="AZ49" i="21"/>
  <c r="BJ49" i="21"/>
  <c r="BK49" i="21"/>
  <c r="AM49" i="21"/>
  <c r="BH49" i="21"/>
  <c r="AN49" i="21"/>
  <c r="BA49" i="21"/>
  <c r="AW49" i="21"/>
  <c r="AT49" i="21"/>
  <c r="AR49" i="21"/>
  <c r="AJ50" i="21" l="1"/>
  <c r="AK50" i="21" s="1"/>
  <c r="AL50" i="21" s="1"/>
  <c r="AM50" i="21" s="1"/>
  <c r="AN50" i="21" s="1"/>
  <c r="AO50" i="21" s="1"/>
  <c r="AP50" i="21" s="1"/>
  <c r="AQ50" i="21" s="1"/>
  <c r="AR50" i="21" s="1"/>
  <c r="AS50" i="21" s="1"/>
  <c r="AT50" i="21" s="1"/>
  <c r="AU50" i="21" s="1"/>
  <c r="AV50" i="21" s="1"/>
  <c r="AW50" i="21" s="1"/>
  <c r="AX50" i="21" s="1"/>
  <c r="AY50" i="21" s="1"/>
  <c r="AZ50" i="21" s="1"/>
  <c r="BA50" i="21" s="1"/>
  <c r="BB50" i="21" s="1"/>
  <c r="BC50" i="21" s="1"/>
  <c r="BD50" i="21" s="1"/>
  <c r="BE50" i="21" s="1"/>
  <c r="BF50" i="21" s="1"/>
  <c r="BG50" i="21" s="1"/>
  <c r="BH50" i="21" s="1"/>
  <c r="BI50" i="21" s="1"/>
  <c r="BJ50" i="21" s="1"/>
  <c r="BK50" i="21" s="1"/>
  <c r="BL50" i="21" s="1"/>
  <c r="V51" i="21" l="1"/>
  <c r="M51" i="21"/>
  <c r="T51" i="21"/>
  <c r="AB51" i="21"/>
  <c r="AJ51" i="21"/>
  <c r="AO51" i="21"/>
  <c r="AL51" i="21"/>
  <c r="F51" i="21"/>
  <c r="AD51" i="21"/>
  <c r="J51" i="21"/>
  <c r="W51" i="21"/>
  <c r="X51" i="21"/>
  <c r="AE51" i="21"/>
  <c r="AQ51" i="21"/>
  <c r="AR51" i="21"/>
  <c r="R51" i="21"/>
  <c r="S51" i="21"/>
  <c r="L51" i="21"/>
  <c r="AI51" i="21"/>
  <c r="AA51" i="21"/>
  <c r="AP51" i="21"/>
  <c r="Y51" i="21"/>
  <c r="H51" i="21"/>
  <c r="Q51" i="21"/>
  <c r="P51" i="21"/>
  <c r="AC51" i="21"/>
  <c r="O51" i="21"/>
  <c r="AK51" i="21"/>
  <c r="AG51" i="21"/>
  <c r="AH51" i="21"/>
  <c r="G51" i="21"/>
  <c r="K51" i="21"/>
  <c r="AN51" i="21"/>
  <c r="AM51" i="21"/>
  <c r="AF51" i="21"/>
  <c r="U51" i="21"/>
  <c r="E51" i="21"/>
  <c r="Z51" i="21"/>
  <c r="N51" i="21"/>
  <c r="I51" i="21"/>
  <c r="AU51" i="21"/>
  <c r="BB51" i="21"/>
  <c r="BA51" i="21"/>
  <c r="AZ51" i="21"/>
  <c r="AS51" i="21"/>
  <c r="BJ51" i="21"/>
  <c r="BD51" i="21"/>
  <c r="AV51" i="21"/>
  <c r="AY51" i="21"/>
  <c r="AT51" i="21"/>
  <c r="BH51" i="21"/>
  <c r="BC51" i="21"/>
  <c r="BL51" i="21"/>
  <c r="AW51" i="21"/>
  <c r="AX51" i="21"/>
  <c r="BI51" i="21"/>
  <c r="BK51" i="21"/>
  <c r="BF51" i="21"/>
  <c r="BG51" i="21"/>
  <c r="BE51" i="21"/>
</calcChain>
</file>

<file path=xl/sharedStrings.xml><?xml version="1.0" encoding="utf-8"?>
<sst xmlns="http://schemas.openxmlformats.org/spreadsheetml/2006/main" count="292" uniqueCount="196">
  <si>
    <t>Название поля</t>
  </si>
  <si>
    <t>Поле для ввода</t>
  </si>
  <si>
    <t>Комментарий</t>
  </si>
  <si>
    <t xml:space="preserve">Старт проекта </t>
  </si>
  <si>
    <t xml:space="preserve"> планируемая дата утверждения карточки</t>
  </si>
  <si>
    <t>Диагностика и целевое состояние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</si>
  <si>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(От даты утверждения карточки до проведения Kick-off)</t>
    </r>
  </si>
  <si>
    <t>Разработка текущей карты процесса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</si>
  <si>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(4 недели от даты старта)</t>
    </r>
  </si>
  <si>
    <t>Разработка целевой карты процесса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</si>
  <si>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(2 недели от даты окончания  составления текущей карты процесса)</t>
    </r>
  </si>
  <si>
    <t>Разработка «плана – мероприятий»</t>
  </si>
  <si>
    <r>
      <rPr>
        <b/>
        <sz val="11"/>
        <color theme="1"/>
        <rFont val="Calibri"/>
        <family val="2"/>
        <charset val="204"/>
        <scheme val="minor"/>
      </rPr>
      <t>Определяется автоматически</t>
    </r>
    <r>
      <rPr>
        <sz val="11"/>
        <color theme="1"/>
        <rFont val="Calibri"/>
        <family val="2"/>
        <scheme val="minor"/>
      </rPr>
      <t xml:space="preserve"> (2 недели от даты окончания составления целевой карты процесса)</t>
    </r>
  </si>
  <si>
    <t>Kick-0ff. Совещание по защите подходов внедрения</t>
  </si>
  <si>
    <r>
      <rPr>
        <b/>
        <sz val="11"/>
        <color theme="1"/>
        <rFont val="Calibri"/>
        <family val="2"/>
        <charset val="204"/>
        <scheme val="minor"/>
      </rPr>
      <t xml:space="preserve">Определяется автоматически </t>
    </r>
    <r>
      <rPr>
        <sz val="11"/>
        <color theme="1"/>
        <rFont val="Calibri"/>
        <family val="2"/>
        <scheme val="minor"/>
      </rPr>
      <t>(8 недель от даты старта проекта)</t>
    </r>
  </si>
  <si>
    <t>Дорожная карта реализации проекта</t>
  </si>
  <si>
    <t>№</t>
  </si>
  <si>
    <t>Название проекта</t>
  </si>
  <si>
    <t>Руководитель проекта</t>
  </si>
  <si>
    <t>Куратор проекта</t>
  </si>
  <si>
    <t>Дата открытия проекта</t>
  </si>
  <si>
    <t>Картирование</t>
  </si>
  <si>
    <t>Утвержденная карточка проекта</t>
  </si>
  <si>
    <t>Планирование мероприятий</t>
  </si>
  <si>
    <t>Kick-off</t>
  </si>
  <si>
    <t>Сентябрь</t>
  </si>
  <si>
    <t>Апрель</t>
  </si>
  <si>
    <t>Май</t>
  </si>
  <si>
    <t>Июнь</t>
  </si>
  <si>
    <t>Июль</t>
  </si>
  <si>
    <t>Август</t>
  </si>
  <si>
    <t>Текущее состояние</t>
  </si>
  <si>
    <t>Целевое состояние</t>
  </si>
  <si>
    <t>Наименование органа</t>
  </si>
  <si>
    <t>13-19</t>
  </si>
  <si>
    <t>20-26</t>
  </si>
  <si>
    <t>27-31</t>
  </si>
  <si>
    <t>1-2</t>
  </si>
  <si>
    <t>3-9</t>
  </si>
  <si>
    <t>10-16</t>
  </si>
  <si>
    <t>17-22</t>
  </si>
  <si>
    <t>24-29</t>
  </si>
  <si>
    <t>1</t>
  </si>
  <si>
    <t>2-8</t>
  </si>
  <si>
    <t>9-15</t>
  </si>
  <si>
    <t>16-22</t>
  </si>
  <si>
    <t>23-29</t>
  </si>
  <si>
    <t>30-31</t>
  </si>
  <si>
    <t>1-5</t>
  </si>
  <si>
    <t>6-12</t>
  </si>
  <si>
    <t>27-30</t>
  </si>
  <si>
    <t>1-3</t>
  </si>
  <si>
    <t>4-10</t>
  </si>
  <si>
    <t>11-17</t>
  </si>
  <si>
    <t>18-24</t>
  </si>
  <si>
    <t>25-31</t>
  </si>
  <si>
    <t>1-7</t>
  </si>
  <si>
    <t>8-14</t>
  </si>
  <si>
    <t>15-21</t>
  </si>
  <si>
    <t>22-28</t>
  </si>
  <si>
    <t>29-30</t>
  </si>
  <si>
    <t>17-23</t>
  </si>
  <si>
    <t>24-30</t>
  </si>
  <si>
    <t>31</t>
  </si>
  <si>
    <t>1-6</t>
  </si>
  <si>
    <t>7-13</t>
  </si>
  <si>
    <t>14-20</t>
  </si>
  <si>
    <t>21-27</t>
  </si>
  <si>
    <t>28-30</t>
  </si>
  <si>
    <t>1-4</t>
  </si>
  <si>
    <t>5-11</t>
  </si>
  <si>
    <t>12-18</t>
  </si>
  <si>
    <t>19-25</t>
  </si>
  <si>
    <t>26-31</t>
  </si>
  <si>
    <t>30</t>
  </si>
  <si>
    <t>28-31</t>
  </si>
  <si>
    <t>29-31</t>
  </si>
  <si>
    <t>26-30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</si>
  <si>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</si>
  <si>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</si>
  <si>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</si>
  <si>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</si>
  <si>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</si>
  <si>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</si>
  <si>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</si>
  <si>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</si>
  <si>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</si>
  <si>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</si>
  <si>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</si>
  <si>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</si>
  <si>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</si>
  <si>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</si>
  <si>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</si>
  <si>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</si>
  <si>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</si>
  <si>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</si>
  <si>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</si>
  <si>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</si>
  <si>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</si>
  <si>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</si>
  <si>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</si>
  <si>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</si>
  <si>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</si>
  <si>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</si>
  <si>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</si>
  <si>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</si>
  <si>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</si>
  <si>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</si>
  <si>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</si>
  <si>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</si>
  <si>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</si>
  <si>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</si>
  <si>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</si>
  <si>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</si>
  <si>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</si>
  <si>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</si>
  <si>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</si>
  <si>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</si>
  <si>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</si>
  <si>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</si>
  <si>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</si>
  <si>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</si>
  <si>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</si>
  <si>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</si>
  <si>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</si>
  <si>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</si>
  <si>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</si>
  <si>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</si>
  <si>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</si>
  <si>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</si>
  <si>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</si>
  <si>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</si>
  <si>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</si>
  <si>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</si>
  <si>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</si>
  <si>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</si>
  <si>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</si>
  <si>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</si>
  <si>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</si>
  <si>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</si>
  <si>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</si>
  <si>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</si>
  <si>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</si>
  <si>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</si>
  <si>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</si>
  <si>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</si>
  <si>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</si>
  <si>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</si>
  <si>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</si>
  <si>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</si>
  <si>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</si>
  <si>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</si>
  <si>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</si>
  <si>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</si>
  <si>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</si>
  <si>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</si>
  <si>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</si>
  <si>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</si>
  <si>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</si>
  <si>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</si>
  <si>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</si>
  <si>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</si>
  <si>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</si>
  <si>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</si>
  <si>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</si>
  <si>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</si>
  <si>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</si>
  <si>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</si>
  <si>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</si>
  <si>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</si>
  <si>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</si>
  <si>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</si>
  <si>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</si>
  <si>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</si>
  <si>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</si>
  <si>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</si>
  <si>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</si>
  <si>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</si>
  <si>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-</t>
  </si>
  <si>
    <t>Наименовние периода</t>
  </si>
  <si>
    <t>Начало</t>
  </si>
  <si>
    <t>Окончание</t>
  </si>
  <si>
    <t>Дата начала проекта</t>
  </si>
  <si>
    <t>Дата утверждения карточки проекта</t>
  </si>
  <si>
    <t>Внедрение улучшений</t>
  </si>
  <si>
    <t>Закрепление результатов и закрытие проекта</t>
  </si>
  <si>
    <t>Финиш проекта</t>
  </si>
  <si>
    <t>«Оптимизация процесса подготовки к сдаче студентами демонстрационного экзамена по компетенции 34 «Поварское дело» в Коркинском филиале ГБПОУ «Челябинский государственный колледж индустрии питания и торговли» с применением технологий бережливого управления</t>
  </si>
  <si>
    <t>Степаченко Т.М., Кечкина Т.Ю. - руководители ВКР</t>
  </si>
  <si>
    <t>Ящук И.Н., Балицкая Е.Е. - зам.директора по УР, методист</t>
  </si>
  <si>
    <t xml:space="preserve">май 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</si>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</sst>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48"/>
      <color indexed="8"/>
      <name val="Calibri"/>
      <family val="2"/>
      <charset val="204"/>
    </font>
    <font>
      <sz val="20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6600CC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40"/>
      <color rgb="FFFF0000"/>
      <name val="Wingdings"/>
      <charset val="2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7C8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18" xfId="0" applyBorder="1"/>
    <xf numFmtId="0" fontId="12" fillId="0" borderId="0" xfId="0" applyFont="1"/>
    <xf numFmtId="0" fontId="11" fillId="5" borderId="19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/>
    <xf numFmtId="2" fontId="0" fillId="0" borderId="0" xfId="0" applyNumberForma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/>
    <xf numFmtId="49" fontId="9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/>
    <xf numFmtId="2" fontId="0" fillId="0" borderId="0" xfId="0" applyNumberFormat="1" applyFill="1"/>
    <xf numFmtId="49" fontId="9" fillId="2" borderId="20" xfId="0" applyNumberFormat="1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3" fillId="0" borderId="0" xfId="0" applyFont="1"/>
    <xf numFmtId="14" fontId="14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1" fontId="0" fillId="0" borderId="1" xfId="0" applyNumberFormat="1" applyBorder="1"/>
    <xf numFmtId="14" fontId="13" fillId="0" borderId="31" xfId="0" applyNumberFormat="1" applyFont="1" applyBorder="1" applyAlignment="1">
      <alignment horizontal="center"/>
    </xf>
    <xf numFmtId="14" fontId="13" fillId="0" borderId="17" xfId="0" applyNumberFormat="1" applyFont="1" applyBorder="1"/>
    <xf numFmtId="0" fontId="13" fillId="0" borderId="32" xfId="0" applyFont="1" applyBorder="1"/>
    <xf numFmtId="14" fontId="1" fillId="0" borderId="33" xfId="0" applyNumberFormat="1" applyFont="1" applyBorder="1" applyAlignment="1">
      <alignment horizontal="left"/>
    </xf>
    <xf numFmtId="0" fontId="13" fillId="0" borderId="18" xfId="0" applyFont="1" applyBorder="1"/>
    <xf numFmtId="0" fontId="0" fillId="0" borderId="33" xfId="0" applyBorder="1" applyAlignment="1">
      <alignment wrapText="1"/>
    </xf>
    <xf numFmtId="14" fontId="0" fillId="0" borderId="18" xfId="0" applyNumberFormat="1" applyBorder="1"/>
    <xf numFmtId="0" fontId="0" fillId="0" borderId="33" xfId="0" applyBorder="1" applyAlignment="1">
      <alignment vertical="top" wrapText="1"/>
    </xf>
    <xf numFmtId="0" fontId="0" fillId="0" borderId="34" xfId="0" applyBorder="1"/>
    <xf numFmtId="1" fontId="0" fillId="0" borderId="6" xfId="0" applyNumberFormat="1" applyBorder="1"/>
    <xf numFmtId="14" fontId="0" fillId="0" borderId="7" xfId="0" applyNumberFormat="1" applyBorder="1"/>
    <xf numFmtId="1" fontId="0" fillId="0" borderId="35" xfId="0" applyNumberFormat="1" applyBorder="1"/>
    <xf numFmtId="14" fontId="0" fillId="0" borderId="36" xfId="0" applyNumberFormat="1" applyBorder="1"/>
    <xf numFmtId="0" fontId="0" fillId="0" borderId="10" xfId="0" applyBorder="1"/>
    <xf numFmtId="0" fontId="17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/>
    <xf numFmtId="0" fontId="16" fillId="0" borderId="7" xfId="0" applyFont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164" fontId="7" fillId="8" borderId="11" xfId="0" applyNumberFormat="1" applyFont="1" applyFill="1" applyBorder="1" applyAlignment="1">
      <alignment horizontal="center" vertical="center"/>
    </xf>
    <xf numFmtId="164" fontId="7" fillId="8" borderId="22" xfId="0" applyNumberFormat="1" applyFont="1" applyFill="1" applyBorder="1" applyAlignment="1">
      <alignment horizontal="center" vertical="center"/>
    </xf>
    <xf numFmtId="164" fontId="7" fillId="8" borderId="3" xfId="0" applyNumberFormat="1" applyFont="1" applyFill="1" applyBorder="1" applyAlignment="1">
      <alignment horizontal="center" vertical="center"/>
    </xf>
    <xf numFmtId="164" fontId="7" fillId="8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2" borderId="24" xfId="0" applyNumberFormat="1" applyFont="1" applyFill="1" applyBorder="1" applyAlignment="1">
      <alignment horizontal="center" vertical="center" textRotation="90"/>
    </xf>
    <xf numFmtId="49" fontId="9" fillId="2" borderId="25" xfId="0" applyNumberFormat="1" applyFont="1" applyFill="1" applyBorder="1" applyAlignment="1">
      <alignment horizontal="center" vertical="center" textRotation="90"/>
    </xf>
    <xf numFmtId="49" fontId="9" fillId="2" borderId="19" xfId="0" applyNumberFormat="1" applyFont="1" applyFill="1" applyBorder="1" applyAlignment="1">
      <alignment horizontal="center" vertical="center" textRotation="90"/>
    </xf>
    <xf numFmtId="49" fontId="9" fillId="2" borderId="15" xfId="0" applyNumberFormat="1" applyFont="1" applyFill="1" applyBorder="1" applyAlignment="1">
      <alignment horizontal="center" vertical="center" textRotation="90"/>
    </xf>
    <xf numFmtId="49" fontId="9" fillId="2" borderId="38" xfId="0" applyNumberFormat="1" applyFont="1" applyFill="1" applyBorder="1" applyAlignment="1">
      <alignment horizontal="center" vertical="center" textRotation="90"/>
    </xf>
    <xf numFmtId="49" fontId="9" fillId="2" borderId="39" xfId="0" applyNumberFormat="1" applyFont="1" applyFill="1" applyBorder="1" applyAlignment="1">
      <alignment horizontal="center" vertical="center" textRotation="90"/>
    </xf>
    <xf numFmtId="49" fontId="9" fillId="2" borderId="37" xfId="0" applyNumberFormat="1" applyFont="1" applyFill="1" applyBorder="1" applyAlignment="1">
      <alignment horizontal="center" vertical="center" textRotation="90"/>
    </xf>
    <xf numFmtId="164" fontId="10" fillId="8" borderId="9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/>
    </xf>
    <xf numFmtId="164" fontId="10" fillId="8" borderId="22" xfId="0" applyNumberFormat="1" applyFont="1" applyFill="1" applyBorder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/>
    </xf>
    <xf numFmtId="164" fontId="10" fillId="8" borderId="21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164" fontId="7" fillId="8" borderId="19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164" fontId="10" fillId="8" borderId="1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textRotation="90"/>
    </xf>
    <xf numFmtId="49" fontId="9" fillId="2" borderId="22" xfId="0" applyNumberFormat="1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</cellXfs>
  <cellStyles count="2">
    <cellStyle name="Hyperlink" xfId="1"/>
    <cellStyle name="Обычный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6600CC"/>
      </font>
      <fill>
        <patternFill>
          <bgColor rgb="FF7030A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6600CC"/>
      </font>
      <fill>
        <patternFill>
          <bgColor rgb="FF7030A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7C80"/>
      <color rgb="FF6600CC"/>
      <color rgb="FFFF3300"/>
      <color rgb="FF246B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B2" sqref="B2"/>
    </sheetView>
  </sheetViews>
  <sheetFormatPr defaultRowHeight="15" x14ac:dyDescent="0.25"/>
  <cols>
    <col min="1" max="1" width="28.42578125" customWidth="1"/>
    <col min="2" max="2" width="66.5703125" customWidth="1"/>
    <col min="3" max="3" width="58" customWidth="1"/>
  </cols>
  <sheetData>
    <row r="1" spans="1:3" x14ac:dyDescent="0.25">
      <c r="A1" s="16" t="s">
        <v>0</v>
      </c>
      <c r="B1" s="16" t="s">
        <v>1</v>
      </c>
      <c r="C1" s="16" t="s">
        <v>2</v>
      </c>
    </row>
    <row r="2" spans="1:3" x14ac:dyDescent="0.25">
      <c r="A2" s="17" t="s">
        <v>3</v>
      </c>
      <c r="B2" s="21">
        <f>'Дорожная карта'!E7</f>
        <v>44694</v>
      </c>
      <c r="C2" s="18" t="s">
        <v>4</v>
      </c>
    </row>
    <row r="3" spans="1:3" ht="30" x14ac:dyDescent="0.25">
      <c r="A3" s="17" t="s">
        <v>5</v>
      </c>
      <c r="B3" s="1" t="str">
        <f>TEXT(DATE(YEAR('Техническая страница'!B5),MONTH('Техническая страница'!B5),DAY('Техническая страница'!B5)),"ДД.ММ.ГГГ")&amp;" ‒ "&amp;TEXT(DATE(YEAR('Техническая страница'!C9),MONTH('Техническая страница'!C9),DAY('Техническая страница'!C9)),"ДД.ММ.ГГГ")</f>
        <v>ДД44694.ММ.ГГГ ‒ ДД44757.ММ.ГГГ</v>
      </c>
      <c r="C3" s="58" t="s">
        <v>6</v>
      </c>
    </row>
    <row r="4" spans="1:3" ht="30" x14ac:dyDescent="0.25">
      <c r="A4" s="18" t="s">
        <v>7</v>
      </c>
      <c r="B4" s="19" t="str">
        <f>TEXT(DATE(YEAR('Техническая страница'!B5),MONTH('Техническая страница'!B5),DAY('Техническая страница'!B5)),"ДД.ММ.ГГГ")&amp;" ‒ "&amp;TEXT(DATE(YEAR('Техническая страница'!C5),MONTH('Техническая страница'!C5),DAY('Техническая страница'!C5)),"ДД.ММ.ГГГ")</f>
        <v>ДД44694.ММ.ГГГ ‒ ДД44729.ММ.ГГГ</v>
      </c>
      <c r="C4" s="58" t="s">
        <v>8</v>
      </c>
    </row>
    <row r="5" spans="1:3" ht="30" x14ac:dyDescent="0.25">
      <c r="A5" s="17" t="s">
        <v>9</v>
      </c>
      <c r="B5" s="19" t="str">
        <f>TEXT(DATE(YEAR('Техническая страница'!B7),MONTH('Техническая страница'!B7),DAY('Техническая страница'!B7)),"ДД.ММ.ГГГ")&amp;" ‒ "&amp;TEXT(DATE(YEAR('Техническая страница'!C7),MONTH('Техническая страница'!C7),DAY('Техническая страница'!C7)),"ДД.ММ.ГГГ")</f>
        <v>ДД44732.ММ.ГГГ ‒ ДД44743.ММ.ГГГ</v>
      </c>
      <c r="C5" s="58" t="s">
        <v>10</v>
      </c>
    </row>
    <row r="6" spans="1:3" ht="30" x14ac:dyDescent="0.25">
      <c r="A6" s="17" t="s">
        <v>11</v>
      </c>
      <c r="B6" s="19" t="str">
        <f>TEXT(DATE(YEAR('Техническая страница'!B9),MONTH('Техническая страница'!B9),DAY('Техническая страница'!B9)),"ДД.ММ.ГГГ")&amp;" ‒ "&amp;TEXT(DATE(YEAR('Техническая страница'!C9),MONTH('Техническая страница'!C9),DAY('Техническая страница'!C9)),"ДД.ММ.ГГГ")</f>
        <v>ДД44746.ММ.ГГГ ‒ ДД44757.ММ.ГГГ</v>
      </c>
      <c r="C6" s="58" t="s">
        <v>12</v>
      </c>
    </row>
    <row r="7" spans="1:3" ht="30" x14ac:dyDescent="0.25">
      <c r="A7" s="18" t="s">
        <v>13</v>
      </c>
      <c r="B7" s="1" t="str">
        <f>TEXT(DATE(YEAR('Техническая страница'!B11),MONTH('Техническая страница'!B11),DAY('Техническая страница'!B11)),"ДД.ММ.ГГГ")</f>
        <v>ДД44760.ММ.ГГГ</v>
      </c>
      <c r="C7" s="58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0"/>
  <sheetViews>
    <sheetView showGridLines="0" tabSelected="1" view="pageBreakPreview" zoomScale="60" zoomScaleNormal="90" workbookViewId="0">
      <selection activeCell="BH23" sqref="BH23"/>
    </sheetView>
  </sheetViews>
  <sheetFormatPr defaultColWidth="9.140625" defaultRowHeight="15" x14ac:dyDescent="0.25"/>
  <cols>
    <col min="2" max="2" width="46.42578125" customWidth="1"/>
    <col min="3" max="3" width="41.28515625" bestFit="1" customWidth="1"/>
    <col min="4" max="4" width="32" bestFit="1" customWidth="1"/>
    <col min="5" max="5" width="22.28515625" style="5" customWidth="1"/>
    <col min="6" max="7" width="24.42578125" customWidth="1"/>
    <col min="8" max="8" width="26.5703125" customWidth="1"/>
    <col min="9" max="9" width="29.140625" customWidth="1"/>
    <col min="10" max="10" width="24.42578125" customWidth="1"/>
    <col min="11" max="27" width="5.7109375" hidden="1" customWidth="1"/>
    <col min="28" max="55" width="5" hidden="1" customWidth="1"/>
    <col min="56" max="60" width="5" customWidth="1"/>
    <col min="61" max="61" width="6.7109375" hidden="1" customWidth="1"/>
    <col min="62" max="71" width="5" customWidth="1"/>
    <col min="72" max="73" width="6.7109375" hidden="1" customWidth="1"/>
    <col min="74" max="85" width="5" customWidth="1"/>
    <col min="86" max="112" width="5" hidden="1" customWidth="1"/>
    <col min="113" max="113" width="3.28515625" customWidth="1"/>
  </cols>
  <sheetData>
    <row r="1" spans="1:122" ht="58.5" customHeight="1" thickBot="1" x14ac:dyDescent="0.95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</row>
    <row r="2" spans="1:122" s="3" customFormat="1" ht="72" customHeight="1" thickBot="1" x14ac:dyDescent="0.4">
      <c r="A2" s="59" t="s">
        <v>16</v>
      </c>
      <c r="B2" s="61" t="s">
        <v>17</v>
      </c>
      <c r="C2" s="61" t="s">
        <v>18</v>
      </c>
      <c r="D2" s="61" t="s">
        <v>19</v>
      </c>
      <c r="E2" s="94" t="s">
        <v>20</v>
      </c>
      <c r="F2" s="99" t="s">
        <v>21</v>
      </c>
      <c r="G2" s="100"/>
      <c r="H2" s="92" t="s">
        <v>22</v>
      </c>
      <c r="I2" s="101" t="s">
        <v>23</v>
      </c>
      <c r="J2" s="63" t="s">
        <v>24</v>
      </c>
      <c r="K2" s="80">
        <v>43831</v>
      </c>
      <c r="L2" s="81"/>
      <c r="M2" s="81"/>
      <c r="N2" s="80">
        <v>43863</v>
      </c>
      <c r="O2" s="81"/>
      <c r="P2" s="81"/>
      <c r="Q2" s="81"/>
      <c r="R2" s="82"/>
      <c r="S2" s="80">
        <v>43893</v>
      </c>
      <c r="T2" s="81"/>
      <c r="U2" s="81"/>
      <c r="V2" s="81"/>
      <c r="W2" s="81"/>
      <c r="X2" s="82"/>
      <c r="Y2" s="96">
        <v>43925</v>
      </c>
      <c r="Z2" s="96"/>
      <c r="AA2" s="96"/>
      <c r="AB2" s="96"/>
      <c r="AC2" s="96"/>
      <c r="AD2" s="68">
        <v>43956</v>
      </c>
      <c r="AE2" s="96"/>
      <c r="AF2" s="96"/>
      <c r="AG2" s="96"/>
      <c r="AH2" s="96"/>
      <c r="AI2" s="98">
        <v>43988</v>
      </c>
      <c r="AJ2" s="96"/>
      <c r="AK2" s="96"/>
      <c r="AL2" s="96"/>
      <c r="AM2" s="96"/>
      <c r="AN2" s="96">
        <v>44019</v>
      </c>
      <c r="AO2" s="96"/>
      <c r="AP2" s="96"/>
      <c r="AQ2" s="96"/>
      <c r="AR2" s="96"/>
      <c r="AS2" s="66">
        <v>44044</v>
      </c>
      <c r="AT2" s="67"/>
      <c r="AU2" s="67"/>
      <c r="AV2" s="67"/>
      <c r="AW2" s="67"/>
      <c r="AX2" s="68"/>
      <c r="AY2" s="67" t="s">
        <v>25</v>
      </c>
      <c r="AZ2" s="67"/>
      <c r="BA2" s="67"/>
      <c r="BB2" s="67"/>
      <c r="BC2" s="68"/>
      <c r="BD2" s="66" t="s">
        <v>190</v>
      </c>
      <c r="BE2" s="67"/>
      <c r="BF2" s="67"/>
      <c r="BG2" s="67"/>
      <c r="BH2" s="68"/>
      <c r="BI2" s="66" t="s">
        <v>191</v>
      </c>
      <c r="BJ2" s="67"/>
      <c r="BK2" s="67"/>
      <c r="BL2" s="67"/>
      <c r="BM2" s="67"/>
      <c r="BN2" s="68"/>
      <c r="BO2" s="96" t="s">
        <v>192</v>
      </c>
      <c r="BP2" s="96"/>
      <c r="BQ2" s="96"/>
      <c r="BR2" s="96"/>
      <c r="BS2" s="96"/>
      <c r="BT2" s="96" t="s">
        <v>193</v>
      </c>
      <c r="BU2" s="96"/>
      <c r="BV2" s="96"/>
      <c r="BW2" s="96"/>
      <c r="BX2" s="96"/>
      <c r="BY2" s="96" t="s">
        <v>194</v>
      </c>
      <c r="BZ2" s="96"/>
      <c r="CA2" s="96"/>
      <c r="CB2" s="96"/>
      <c r="CC2" s="96" t="s">
        <v>195</v>
      </c>
      <c r="CD2" s="96"/>
      <c r="CE2" s="96"/>
      <c r="CF2" s="96"/>
      <c r="CG2" s="96"/>
      <c r="CH2" s="96" t="s">
        <v>26</v>
      </c>
      <c r="CI2" s="96"/>
      <c r="CJ2" s="96"/>
      <c r="CK2" s="96"/>
      <c r="CL2" s="96"/>
      <c r="CM2" s="96" t="s">
        <v>27</v>
      </c>
      <c r="CN2" s="96"/>
      <c r="CO2" s="96"/>
      <c r="CP2" s="96"/>
      <c r="CQ2" s="96"/>
      <c r="CR2" s="96"/>
      <c r="CS2" s="96" t="s">
        <v>28</v>
      </c>
      <c r="CT2" s="96"/>
      <c r="CU2" s="96"/>
      <c r="CV2" s="96"/>
      <c r="CW2" s="96"/>
      <c r="CX2" s="96" t="s">
        <v>29</v>
      </c>
      <c r="CY2" s="96"/>
      <c r="CZ2" s="96"/>
      <c r="DA2" s="96"/>
      <c r="DB2" s="96"/>
      <c r="DC2" s="96" t="s">
        <v>30</v>
      </c>
      <c r="DD2" s="96"/>
      <c r="DE2" s="96"/>
      <c r="DF2" s="96"/>
      <c r="DG2" s="96"/>
      <c r="DH2" s="96"/>
    </row>
    <row r="3" spans="1:122" s="3" customFormat="1" ht="56.25" customHeight="1" thickBot="1" x14ac:dyDescent="0.4">
      <c r="A3" s="60"/>
      <c r="B3" s="62"/>
      <c r="C3" s="62"/>
      <c r="D3" s="65"/>
      <c r="E3" s="95"/>
      <c r="F3" s="4" t="s">
        <v>31</v>
      </c>
      <c r="G3" s="46" t="s">
        <v>32</v>
      </c>
      <c r="H3" s="93"/>
      <c r="I3" s="102"/>
      <c r="J3" s="64"/>
      <c r="K3" s="83"/>
      <c r="L3" s="84"/>
      <c r="M3" s="84"/>
      <c r="N3" s="83"/>
      <c r="O3" s="84"/>
      <c r="P3" s="84"/>
      <c r="Q3" s="84"/>
      <c r="R3" s="85"/>
      <c r="S3" s="83"/>
      <c r="T3" s="84"/>
      <c r="U3" s="84"/>
      <c r="V3" s="84"/>
      <c r="W3" s="84"/>
      <c r="X3" s="85"/>
      <c r="Y3" s="97"/>
      <c r="Z3" s="97"/>
      <c r="AA3" s="97"/>
      <c r="AB3" s="97"/>
      <c r="AC3" s="97"/>
      <c r="AD3" s="71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69"/>
      <c r="AT3" s="70"/>
      <c r="AU3" s="70"/>
      <c r="AV3" s="70"/>
      <c r="AW3" s="70"/>
      <c r="AX3" s="71"/>
      <c r="AY3" s="70"/>
      <c r="AZ3" s="70"/>
      <c r="BA3" s="70"/>
      <c r="BB3" s="70"/>
      <c r="BC3" s="71"/>
      <c r="BD3" s="69"/>
      <c r="BE3" s="70"/>
      <c r="BF3" s="70"/>
      <c r="BG3" s="70"/>
      <c r="BH3" s="71"/>
      <c r="BI3" s="69"/>
      <c r="BJ3" s="70"/>
      <c r="BK3" s="70"/>
      <c r="BL3" s="70"/>
      <c r="BM3" s="70"/>
      <c r="BN3" s="71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</row>
    <row r="4" spans="1:122" ht="56.25" customHeight="1" x14ac:dyDescent="0.25">
      <c r="A4" s="109" t="s">
        <v>33</v>
      </c>
      <c r="B4" s="110"/>
      <c r="C4" s="110"/>
      <c r="D4" s="110"/>
      <c r="E4" s="110"/>
      <c r="F4" s="110"/>
      <c r="G4" s="110"/>
      <c r="H4" s="110"/>
      <c r="I4" s="110"/>
      <c r="J4" s="111"/>
      <c r="K4" s="75" t="s">
        <v>34</v>
      </c>
      <c r="L4" s="75" t="s">
        <v>35</v>
      </c>
      <c r="M4" s="73" t="s">
        <v>36</v>
      </c>
      <c r="N4" s="79" t="s">
        <v>37</v>
      </c>
      <c r="O4" s="79" t="s">
        <v>38</v>
      </c>
      <c r="P4" s="79" t="s">
        <v>39</v>
      </c>
      <c r="Q4" s="79" t="s">
        <v>40</v>
      </c>
      <c r="R4" s="79" t="s">
        <v>41</v>
      </c>
      <c r="S4" s="75" t="s">
        <v>42</v>
      </c>
      <c r="T4" s="73" t="s">
        <v>43</v>
      </c>
      <c r="U4" s="73" t="s">
        <v>44</v>
      </c>
      <c r="V4" s="73" t="s">
        <v>45</v>
      </c>
      <c r="W4" s="73" t="s">
        <v>46</v>
      </c>
      <c r="X4" s="73" t="s">
        <v>47</v>
      </c>
      <c r="Y4" s="73" t="s">
        <v>48</v>
      </c>
      <c r="Z4" s="73" t="s">
        <v>49</v>
      </c>
      <c r="AA4" s="73" t="s">
        <v>34</v>
      </c>
      <c r="AB4" s="73" t="s">
        <v>35</v>
      </c>
      <c r="AC4" s="75" t="s">
        <v>50</v>
      </c>
      <c r="AD4" s="77" t="s">
        <v>51</v>
      </c>
      <c r="AE4" s="73" t="s">
        <v>52</v>
      </c>
      <c r="AF4" s="73" t="s">
        <v>53</v>
      </c>
      <c r="AG4" s="73" t="s">
        <v>54</v>
      </c>
      <c r="AH4" s="73" t="s">
        <v>55</v>
      </c>
      <c r="AI4" s="73" t="s">
        <v>56</v>
      </c>
      <c r="AJ4" s="73" t="s">
        <v>57</v>
      </c>
      <c r="AK4" s="73" t="s">
        <v>58</v>
      </c>
      <c r="AL4" s="73" t="s">
        <v>59</v>
      </c>
      <c r="AM4" s="73" t="s">
        <v>60</v>
      </c>
      <c r="AN4" s="73" t="s">
        <v>48</v>
      </c>
      <c r="AO4" s="73" t="s">
        <v>49</v>
      </c>
      <c r="AP4" s="73" t="s">
        <v>34</v>
      </c>
      <c r="AQ4" s="73" t="s">
        <v>35</v>
      </c>
      <c r="AR4" s="73" t="s">
        <v>36</v>
      </c>
      <c r="AS4" s="75" t="s">
        <v>37</v>
      </c>
      <c r="AT4" s="73" t="s">
        <v>38</v>
      </c>
      <c r="AU4" s="73" t="s">
        <v>39</v>
      </c>
      <c r="AV4" s="73" t="s">
        <v>61</v>
      </c>
      <c r="AW4" s="103" t="s">
        <v>62</v>
      </c>
      <c r="AX4" s="75" t="s">
        <v>63</v>
      </c>
      <c r="AY4" s="73" t="s">
        <v>64</v>
      </c>
      <c r="AZ4" s="73" t="s">
        <v>65</v>
      </c>
      <c r="BA4" s="73" t="s">
        <v>66</v>
      </c>
      <c r="BB4" s="73" t="s">
        <v>67</v>
      </c>
      <c r="BC4" s="73" t="s">
        <v>68</v>
      </c>
      <c r="BD4" s="73" t="s">
        <v>69</v>
      </c>
      <c r="BE4" s="73" t="s">
        <v>70</v>
      </c>
      <c r="BF4" s="73" t="s">
        <v>71</v>
      </c>
      <c r="BG4" s="73" t="s">
        <v>72</v>
      </c>
      <c r="BH4" s="73" t="s">
        <v>73</v>
      </c>
      <c r="BI4" s="75" t="s">
        <v>42</v>
      </c>
      <c r="BJ4" s="73" t="s">
        <v>43</v>
      </c>
      <c r="BK4" s="73" t="s">
        <v>44</v>
      </c>
      <c r="BL4" s="73" t="s">
        <v>45</v>
      </c>
      <c r="BM4" s="73" t="s">
        <v>46</v>
      </c>
      <c r="BN4" s="73" t="s">
        <v>74</v>
      </c>
      <c r="BO4" s="79" t="s">
        <v>64</v>
      </c>
      <c r="BP4" s="79" t="s">
        <v>65</v>
      </c>
      <c r="BQ4" s="79" t="s">
        <v>66</v>
      </c>
      <c r="BR4" s="79" t="s">
        <v>67</v>
      </c>
      <c r="BS4" s="106" t="s">
        <v>75</v>
      </c>
      <c r="BT4" s="106" t="s">
        <v>51</v>
      </c>
      <c r="BU4" s="106" t="s">
        <v>52</v>
      </c>
      <c r="BV4" s="106" t="s">
        <v>53</v>
      </c>
      <c r="BW4" s="106" t="s">
        <v>54</v>
      </c>
      <c r="BX4" s="106" t="s">
        <v>55</v>
      </c>
      <c r="BY4" s="79" t="s">
        <v>56</v>
      </c>
      <c r="BZ4" s="79" t="s">
        <v>57</v>
      </c>
      <c r="CA4" s="79" t="s">
        <v>58</v>
      </c>
      <c r="CB4" s="79" t="s">
        <v>59</v>
      </c>
      <c r="CC4" s="79" t="s">
        <v>56</v>
      </c>
      <c r="CD4" s="79" t="s">
        <v>57</v>
      </c>
      <c r="CE4" s="79" t="s">
        <v>58</v>
      </c>
      <c r="CF4" s="79" t="s">
        <v>59</v>
      </c>
      <c r="CG4" s="106" t="s">
        <v>76</v>
      </c>
      <c r="CH4" s="79" t="s">
        <v>69</v>
      </c>
      <c r="CI4" s="79" t="s">
        <v>70</v>
      </c>
      <c r="CJ4" s="79" t="s">
        <v>71</v>
      </c>
      <c r="CK4" s="79" t="s">
        <v>72</v>
      </c>
      <c r="CL4" s="79" t="s">
        <v>77</v>
      </c>
      <c r="CM4" s="106" t="s">
        <v>37</v>
      </c>
      <c r="CN4" s="106" t="s">
        <v>38</v>
      </c>
      <c r="CO4" s="106" t="s">
        <v>39</v>
      </c>
      <c r="CP4" s="106" t="s">
        <v>61</v>
      </c>
      <c r="CQ4" s="106" t="s">
        <v>62</v>
      </c>
      <c r="CR4" s="106" t="s">
        <v>63</v>
      </c>
      <c r="CS4" s="79" t="s">
        <v>64</v>
      </c>
      <c r="CT4" s="79" t="s">
        <v>65</v>
      </c>
      <c r="CU4" s="79" t="s">
        <v>66</v>
      </c>
      <c r="CV4" s="79" t="s">
        <v>67</v>
      </c>
      <c r="CW4" s="79" t="s">
        <v>68</v>
      </c>
      <c r="CX4" s="79" t="s">
        <v>69</v>
      </c>
      <c r="CY4" s="79" t="s">
        <v>70</v>
      </c>
      <c r="CZ4" s="79" t="s">
        <v>71</v>
      </c>
      <c r="DA4" s="79" t="s">
        <v>72</v>
      </c>
      <c r="DB4" s="79" t="s">
        <v>73</v>
      </c>
      <c r="DC4" s="106" t="s">
        <v>42</v>
      </c>
      <c r="DD4" s="79" t="s">
        <v>43</v>
      </c>
      <c r="DE4" s="79" t="s">
        <v>44</v>
      </c>
      <c r="DF4" s="79" t="s">
        <v>45</v>
      </c>
      <c r="DG4" s="79" t="s">
        <v>46</v>
      </c>
      <c r="DH4" s="106" t="s">
        <v>47</v>
      </c>
      <c r="DI4" s="72"/>
      <c r="DJ4" s="72"/>
      <c r="DK4" s="72"/>
      <c r="DL4" s="72"/>
      <c r="DM4" s="72"/>
      <c r="DN4" s="72"/>
      <c r="DO4" s="72"/>
      <c r="DP4" s="72"/>
      <c r="DQ4" s="72"/>
      <c r="DR4" s="72"/>
    </row>
    <row r="5" spans="1:122" ht="56.25" customHeight="1" thickBot="1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76"/>
      <c r="L5" s="76"/>
      <c r="M5" s="74"/>
      <c r="N5" s="74"/>
      <c r="O5" s="74"/>
      <c r="P5" s="74"/>
      <c r="Q5" s="74"/>
      <c r="R5" s="74"/>
      <c r="S5" s="76"/>
      <c r="T5" s="74"/>
      <c r="U5" s="74"/>
      <c r="V5" s="74"/>
      <c r="W5" s="74"/>
      <c r="X5" s="74"/>
      <c r="Y5" s="74"/>
      <c r="Z5" s="74"/>
      <c r="AA5" s="74"/>
      <c r="AB5" s="74"/>
      <c r="AC5" s="76"/>
      <c r="AD5" s="78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6"/>
      <c r="AT5" s="74"/>
      <c r="AU5" s="74"/>
      <c r="AV5" s="74"/>
      <c r="AW5" s="104"/>
      <c r="AX5" s="76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6"/>
      <c r="BJ5" s="74"/>
      <c r="BK5" s="74"/>
      <c r="BL5" s="74"/>
      <c r="BM5" s="74"/>
      <c r="BN5" s="74"/>
      <c r="BO5" s="74"/>
      <c r="BP5" s="74"/>
      <c r="BQ5" s="74"/>
      <c r="BR5" s="74"/>
      <c r="BS5" s="76"/>
      <c r="BT5" s="76"/>
      <c r="BU5" s="76"/>
      <c r="BV5" s="76"/>
      <c r="BW5" s="76"/>
      <c r="BX5" s="76"/>
      <c r="BY5" s="74"/>
      <c r="BZ5" s="74"/>
      <c r="CA5" s="74"/>
      <c r="CB5" s="74"/>
      <c r="CC5" s="74"/>
      <c r="CD5" s="74"/>
      <c r="CE5" s="74"/>
      <c r="CF5" s="74"/>
      <c r="CG5" s="76"/>
      <c r="CH5" s="74"/>
      <c r="CI5" s="74"/>
      <c r="CJ5" s="74"/>
      <c r="CK5" s="74"/>
      <c r="CL5" s="74"/>
      <c r="CM5" s="76"/>
      <c r="CN5" s="76"/>
      <c r="CO5" s="76"/>
      <c r="CP5" s="76"/>
      <c r="CQ5" s="76"/>
      <c r="CR5" s="76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6"/>
      <c r="DD5" s="74"/>
      <c r="DE5" s="74"/>
      <c r="DF5" s="74"/>
      <c r="DG5" s="74"/>
      <c r="DH5" s="76"/>
      <c r="DI5" s="72"/>
      <c r="DJ5" s="72"/>
      <c r="DK5" s="72"/>
      <c r="DL5" s="72"/>
      <c r="DM5" s="72"/>
      <c r="DN5" s="72"/>
      <c r="DO5" s="72"/>
      <c r="DP5" s="72"/>
      <c r="DQ5" s="72"/>
      <c r="DR5" s="72"/>
    </row>
    <row r="6" spans="1:122" ht="56.25" hidden="1" customHeight="1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10" t="s">
        <v>78</v>
      </c>
      <c r="L6" s="10" t="s">
        <v>79</v>
      </c>
      <c r="M6" s="10" t="s">
        <v>80</v>
      </c>
      <c r="N6" s="10" t="s">
        <v>81</v>
      </c>
      <c r="O6" s="10" t="s">
        <v>82</v>
      </c>
      <c r="P6" s="10" t="s">
        <v>83</v>
      </c>
      <c r="Q6" s="10" t="s">
        <v>84</v>
      </c>
      <c r="R6" s="10" t="s">
        <v>85</v>
      </c>
      <c r="S6" s="10" t="s">
        <v>86</v>
      </c>
      <c r="T6" s="10" t="s">
        <v>87</v>
      </c>
      <c r="U6" s="10" t="s">
        <v>88</v>
      </c>
      <c r="V6" s="10" t="s">
        <v>89</v>
      </c>
      <c r="W6" s="10" t="s">
        <v>90</v>
      </c>
      <c r="X6" s="10" t="s">
        <v>91</v>
      </c>
      <c r="Y6" s="10" t="s">
        <v>92</v>
      </c>
      <c r="Z6" s="10" t="s">
        <v>93</v>
      </c>
      <c r="AA6" s="10" t="s">
        <v>94</v>
      </c>
      <c r="AB6" s="10" t="s">
        <v>95</v>
      </c>
      <c r="AC6" s="15" t="s">
        <v>96</v>
      </c>
      <c r="AD6" s="10" t="s">
        <v>97</v>
      </c>
      <c r="AE6" s="10" t="s">
        <v>98</v>
      </c>
      <c r="AF6" s="10" t="s">
        <v>99</v>
      </c>
      <c r="AG6" s="10" t="s">
        <v>100</v>
      </c>
      <c r="AH6" s="10" t="s">
        <v>101</v>
      </c>
      <c r="AI6" s="10" t="s">
        <v>102</v>
      </c>
      <c r="AJ6" s="10" t="s">
        <v>103</v>
      </c>
      <c r="AK6" s="10" t="s">
        <v>104</v>
      </c>
      <c r="AL6" s="10" t="s">
        <v>74</v>
      </c>
      <c r="AM6" s="10" t="s">
        <v>63</v>
      </c>
      <c r="AN6" s="10" t="s">
        <v>105</v>
      </c>
      <c r="AO6" s="10" t="s">
        <v>106</v>
      </c>
      <c r="AP6" s="10" t="s">
        <v>107</v>
      </c>
      <c r="AQ6" s="10" t="s">
        <v>108</v>
      </c>
      <c r="AR6" s="10" t="s">
        <v>109</v>
      </c>
      <c r="AS6" s="10" t="s">
        <v>110</v>
      </c>
      <c r="AT6" s="10" t="s">
        <v>111</v>
      </c>
      <c r="AU6" s="10" t="s">
        <v>112</v>
      </c>
      <c r="AV6" s="10" t="s">
        <v>113</v>
      </c>
      <c r="AW6" s="10" t="s">
        <v>114</v>
      </c>
      <c r="AX6" s="10" t="s">
        <v>115</v>
      </c>
      <c r="AY6" s="10" t="s">
        <v>116</v>
      </c>
      <c r="AZ6" s="10" t="s">
        <v>117</v>
      </c>
      <c r="BA6" s="10" t="s">
        <v>118</v>
      </c>
      <c r="BB6" s="10" t="s">
        <v>119</v>
      </c>
      <c r="BC6" s="10" t="s">
        <v>120</v>
      </c>
      <c r="BD6" s="10" t="s">
        <v>121</v>
      </c>
      <c r="BE6" s="10" t="s">
        <v>122</v>
      </c>
      <c r="BF6" s="10" t="s">
        <v>123</v>
      </c>
      <c r="BG6" s="10" t="s">
        <v>124</v>
      </c>
      <c r="BH6" s="10" t="s">
        <v>125</v>
      </c>
      <c r="BI6" s="10" t="s">
        <v>126</v>
      </c>
      <c r="BJ6" s="10" t="s">
        <v>127</v>
      </c>
      <c r="BK6" s="10" t="s">
        <v>128</v>
      </c>
      <c r="BL6" s="10" t="s">
        <v>129</v>
      </c>
      <c r="BM6" s="10" t="s">
        <v>130</v>
      </c>
      <c r="BN6" s="10" t="s">
        <v>131</v>
      </c>
      <c r="BO6" s="10" t="s">
        <v>132</v>
      </c>
      <c r="BP6" s="10" t="s">
        <v>133</v>
      </c>
      <c r="BQ6" s="10" t="s">
        <v>134</v>
      </c>
      <c r="BR6" s="10" t="s">
        <v>135</v>
      </c>
      <c r="BS6" s="15" t="s">
        <v>136</v>
      </c>
      <c r="BT6" s="15" t="s">
        <v>137</v>
      </c>
      <c r="BU6" s="15" t="s">
        <v>138</v>
      </c>
      <c r="BV6" s="15" t="s">
        <v>139</v>
      </c>
      <c r="BW6" s="15" t="s">
        <v>140</v>
      </c>
      <c r="BX6" s="15" t="s">
        <v>141</v>
      </c>
      <c r="BY6" s="15" t="s">
        <v>142</v>
      </c>
      <c r="BZ6" s="15" t="s">
        <v>143</v>
      </c>
      <c r="CA6" s="15" t="s">
        <v>144</v>
      </c>
      <c r="CB6" s="15" t="s">
        <v>145</v>
      </c>
      <c r="CC6" s="15" t="s">
        <v>146</v>
      </c>
      <c r="CD6" s="15" t="s">
        <v>147</v>
      </c>
      <c r="CE6" s="15" t="s">
        <v>148</v>
      </c>
      <c r="CF6" s="15" t="s">
        <v>149</v>
      </c>
      <c r="CG6" s="15" t="s">
        <v>150</v>
      </c>
      <c r="CH6" s="15" t="s">
        <v>151</v>
      </c>
      <c r="CI6" s="15" t="s">
        <v>152</v>
      </c>
      <c r="CJ6" s="15" t="s">
        <v>153</v>
      </c>
      <c r="CK6" s="15" t="s">
        <v>154</v>
      </c>
      <c r="CL6" s="15" t="s">
        <v>155</v>
      </c>
      <c r="CM6" s="15" t="s">
        <v>156</v>
      </c>
      <c r="CN6" s="15" t="s">
        <v>157</v>
      </c>
      <c r="CO6" s="15" t="s">
        <v>158</v>
      </c>
      <c r="CP6" s="15" t="s">
        <v>159</v>
      </c>
      <c r="CQ6" s="15" t="s">
        <v>160</v>
      </c>
      <c r="CR6" s="15" t="s">
        <v>161</v>
      </c>
      <c r="CS6" s="15" t="s">
        <v>162</v>
      </c>
      <c r="CT6" s="15" t="s">
        <v>163</v>
      </c>
      <c r="CU6" s="15" t="s">
        <v>164</v>
      </c>
      <c r="CV6" s="15" t="s">
        <v>165</v>
      </c>
      <c r="CW6" s="15" t="s">
        <v>166</v>
      </c>
      <c r="CX6" s="15" t="s">
        <v>167</v>
      </c>
      <c r="CY6" s="15" t="s">
        <v>168</v>
      </c>
      <c r="CZ6" s="15" t="s">
        <v>169</v>
      </c>
      <c r="DA6" s="15" t="s">
        <v>170</v>
      </c>
      <c r="DB6" s="15" t="s">
        <v>171</v>
      </c>
      <c r="DC6" s="15" t="s">
        <v>172</v>
      </c>
      <c r="DD6" s="15" t="s">
        <v>173</v>
      </c>
      <c r="DE6" s="15" t="s">
        <v>174</v>
      </c>
      <c r="DF6" s="15" t="s">
        <v>175</v>
      </c>
      <c r="DG6" s="15" t="s">
        <v>176</v>
      </c>
      <c r="DH6" s="15" t="s">
        <v>177</v>
      </c>
    </row>
    <row r="7" spans="1:122" ht="56.25" customHeight="1" x14ac:dyDescent="0.25">
      <c r="A7" s="86">
        <v>1</v>
      </c>
      <c r="B7" s="115" t="s">
        <v>187</v>
      </c>
      <c r="C7" s="117" t="s">
        <v>188</v>
      </c>
      <c r="D7" s="118" t="s">
        <v>189</v>
      </c>
      <c r="E7" s="89">
        <v>44694</v>
      </c>
      <c r="F7" s="42">
        <v>44694</v>
      </c>
      <c r="G7" s="42">
        <v>44732</v>
      </c>
      <c r="H7" s="89">
        <v>44694</v>
      </c>
      <c r="I7" s="42">
        <v>44746</v>
      </c>
      <c r="J7" s="55">
        <v>44760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51"/>
      <c r="AD7" s="47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123"/>
      <c r="BE7" s="123"/>
      <c r="BF7" s="127"/>
      <c r="BG7" s="127"/>
      <c r="BH7" s="128"/>
      <c r="BI7" s="128"/>
      <c r="BJ7" s="128"/>
      <c r="BK7" s="128"/>
      <c r="BL7" s="128"/>
      <c r="BM7" s="124"/>
      <c r="BN7" s="124"/>
      <c r="BO7" s="124"/>
      <c r="BP7" s="124"/>
      <c r="BQ7" s="124"/>
      <c r="BR7" s="123"/>
      <c r="BS7" s="123"/>
      <c r="BT7" s="123"/>
      <c r="BU7" s="123"/>
      <c r="BV7" s="123"/>
      <c r="BW7" s="123"/>
      <c r="BX7" s="123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</row>
    <row r="8" spans="1:122" ht="56.25" customHeight="1" x14ac:dyDescent="0.25">
      <c r="A8" s="87"/>
      <c r="B8" s="115"/>
      <c r="C8" s="119"/>
      <c r="D8" s="120"/>
      <c r="E8" s="90"/>
      <c r="F8" s="105" t="s">
        <v>178</v>
      </c>
      <c r="G8" s="105" t="s">
        <v>178</v>
      </c>
      <c r="H8" s="90"/>
      <c r="I8" s="105" t="s">
        <v>178</v>
      </c>
      <c r="J8" s="56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52"/>
      <c r="AD8" s="4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125"/>
      <c r="BE8" s="125"/>
      <c r="BF8" s="130"/>
      <c r="BG8" s="125"/>
      <c r="BH8" s="40"/>
      <c r="BI8" s="40"/>
      <c r="BJ8" s="40"/>
      <c r="BK8" s="40"/>
      <c r="BL8" s="129"/>
      <c r="BM8" s="129"/>
      <c r="BN8" s="129"/>
      <c r="BO8" s="129"/>
      <c r="BP8" s="40"/>
      <c r="BQ8" s="40"/>
      <c r="BR8" s="125"/>
      <c r="BS8" s="125"/>
      <c r="BT8" s="125"/>
      <c r="BU8" s="125"/>
      <c r="BV8" s="125"/>
      <c r="BW8" s="125"/>
      <c r="BX8" s="125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</row>
    <row r="9" spans="1:122" ht="56.25" customHeight="1" x14ac:dyDescent="0.25">
      <c r="A9" s="87"/>
      <c r="B9" s="115"/>
      <c r="C9" s="119"/>
      <c r="D9" s="120"/>
      <c r="E9" s="90"/>
      <c r="F9" s="105"/>
      <c r="G9" s="105"/>
      <c r="H9" s="90"/>
      <c r="I9" s="105"/>
      <c r="J9" s="56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53"/>
      <c r="AD9" s="49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125"/>
      <c r="BI9" s="125"/>
      <c r="BJ9" s="125"/>
      <c r="BK9" s="125"/>
      <c r="BL9" s="125"/>
      <c r="BM9" s="125"/>
      <c r="BN9" s="125"/>
      <c r="BO9" s="131"/>
      <c r="BP9" s="131"/>
      <c r="BQ9" s="131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</row>
    <row r="10" spans="1:122" ht="56.25" customHeight="1" thickBot="1" x14ac:dyDescent="0.3">
      <c r="A10" s="88"/>
      <c r="B10" s="116"/>
      <c r="C10" s="121"/>
      <c r="D10" s="122"/>
      <c r="E10" s="91"/>
      <c r="F10" s="43">
        <v>44729</v>
      </c>
      <c r="G10" s="43">
        <v>44743</v>
      </c>
      <c r="H10" s="91"/>
      <c r="I10" s="43">
        <v>44757</v>
      </c>
      <c r="J10" s="57">
        <v>44764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5"/>
      <c r="AD10" s="50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54"/>
      <c r="BR10" s="54"/>
      <c r="BS10" s="126"/>
      <c r="BT10" s="126"/>
      <c r="BU10" s="126"/>
      <c r="BV10" s="126"/>
      <c r="BW10" s="126"/>
      <c r="BX10" s="126"/>
      <c r="BY10" s="41"/>
      <c r="BZ10" s="41"/>
      <c r="CA10" s="41"/>
      <c r="CB10" s="41"/>
      <c r="CC10" s="41"/>
      <c r="CD10" s="41"/>
      <c r="CE10" s="41"/>
      <c r="CF10" s="132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</row>
  </sheetData>
  <mergeCells count="152">
    <mergeCell ref="A1:CG1"/>
    <mergeCell ref="A4:J5"/>
    <mergeCell ref="BT2:BX3"/>
    <mergeCell ref="BY2:CB3"/>
    <mergeCell ref="CC2:CG3"/>
    <mergeCell ref="CH2:CL3"/>
    <mergeCell ref="CM2:CR3"/>
    <mergeCell ref="CS2:CW3"/>
    <mergeCell ref="CX2:DB3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C4:CC5"/>
    <mergeCell ref="CD4:CD5"/>
    <mergeCell ref="CE4:CE5"/>
    <mergeCell ref="CF4:CF5"/>
    <mergeCell ref="CG4:CG5"/>
    <mergeCell ref="CH4:CH5"/>
    <mergeCell ref="DC2:DH3"/>
    <mergeCell ref="DD4:DD5"/>
    <mergeCell ref="DE4:DE5"/>
    <mergeCell ref="DF4:DF5"/>
    <mergeCell ref="DG4:DG5"/>
    <mergeCell ref="DH4:DH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BP4:BP5"/>
    <mergeCell ref="BQ4:BQ5"/>
    <mergeCell ref="BR4:BR5"/>
    <mergeCell ref="BS4:BS5"/>
    <mergeCell ref="CI4:CI5"/>
    <mergeCell ref="CJ4:CJ5"/>
    <mergeCell ref="CK4:CK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F2:G2"/>
    <mergeCell ref="I2:I3"/>
    <mergeCell ref="AV4:AV5"/>
    <mergeCell ref="AW4:AW5"/>
    <mergeCell ref="Q4:Q5"/>
    <mergeCell ref="O4:O5"/>
    <mergeCell ref="AY4:AY5"/>
    <mergeCell ref="AZ4:AZ5"/>
    <mergeCell ref="BA4:BA5"/>
    <mergeCell ref="AX4:AX5"/>
    <mergeCell ref="AL4:AL5"/>
    <mergeCell ref="Z4:Z5"/>
    <mergeCell ref="U4:U5"/>
    <mergeCell ref="AQ4:AQ5"/>
    <mergeCell ref="AI4:AI5"/>
    <mergeCell ref="AJ4:AJ5"/>
    <mergeCell ref="AK4:AK5"/>
    <mergeCell ref="AM4:AM5"/>
    <mergeCell ref="AN4:AN5"/>
    <mergeCell ref="AO4:AO5"/>
    <mergeCell ref="AP4:AP5"/>
    <mergeCell ref="AR4:AR5"/>
    <mergeCell ref="AU4:AU5"/>
    <mergeCell ref="P4:P5"/>
    <mergeCell ref="AT4:AT5"/>
    <mergeCell ref="AN2:AR3"/>
    <mergeCell ref="Y2:AC3"/>
    <mergeCell ref="AD2:AH3"/>
    <mergeCell ref="AI2:AM3"/>
    <mergeCell ref="K2:M3"/>
    <mergeCell ref="S4:S5"/>
    <mergeCell ref="AS4:AS5"/>
    <mergeCell ref="AF4:AF5"/>
    <mergeCell ref="AA4:AA5"/>
    <mergeCell ref="V4:V5"/>
    <mergeCell ref="S2:X3"/>
    <mergeCell ref="A7:A10"/>
    <mergeCell ref="B7:B10"/>
    <mergeCell ref="C7:C10"/>
    <mergeCell ref="E7:E10"/>
    <mergeCell ref="H7:H10"/>
    <mergeCell ref="K4:K5"/>
    <mergeCell ref="L4:L5"/>
    <mergeCell ref="M4:M5"/>
    <mergeCell ref="N4:N5"/>
    <mergeCell ref="D7:D10"/>
    <mergeCell ref="F8:F9"/>
    <mergeCell ref="G8:G9"/>
    <mergeCell ref="I8:I9"/>
    <mergeCell ref="DO4:DO5"/>
    <mergeCell ref="DP4:DP5"/>
    <mergeCell ref="DQ4:DQ5"/>
    <mergeCell ref="DR4:DR5"/>
    <mergeCell ref="BD2:BH3"/>
    <mergeCell ref="DI4:DI5"/>
    <mergeCell ref="DJ4:DJ5"/>
    <mergeCell ref="DK4:DK5"/>
    <mergeCell ref="DL4:DL5"/>
    <mergeCell ref="DM4:DM5"/>
    <mergeCell ref="BH4:BH5"/>
    <mergeCell ref="BE4:BE5"/>
    <mergeCell ref="BF4:BF5"/>
    <mergeCell ref="BG4:BG5"/>
    <mergeCell ref="BD4:BD5"/>
    <mergeCell ref="BI4:BI5"/>
    <mergeCell ref="BI2:BN3"/>
    <mergeCell ref="BO2:BS3"/>
    <mergeCell ref="BJ4:BJ5"/>
    <mergeCell ref="BK4:BK5"/>
    <mergeCell ref="BL4:BL5"/>
    <mergeCell ref="BM4:BM5"/>
    <mergeCell ref="BN4:BN5"/>
    <mergeCell ref="BO4:BO5"/>
    <mergeCell ref="A2:A3"/>
    <mergeCell ref="B2:B3"/>
    <mergeCell ref="J2:J3"/>
    <mergeCell ref="D2:D3"/>
    <mergeCell ref="AS2:AX3"/>
    <mergeCell ref="AY2:BC3"/>
    <mergeCell ref="DN4:DN5"/>
    <mergeCell ref="Y4:Y5"/>
    <mergeCell ref="AB4:AB5"/>
    <mergeCell ref="AC4:AC5"/>
    <mergeCell ref="AD4:AD5"/>
    <mergeCell ref="AE4:AE5"/>
    <mergeCell ref="R4:R5"/>
    <mergeCell ref="T4:T5"/>
    <mergeCell ref="W4:W5"/>
    <mergeCell ref="X4:X5"/>
    <mergeCell ref="AG4:AG5"/>
    <mergeCell ref="AH4:AH5"/>
    <mergeCell ref="N2:R3"/>
    <mergeCell ref="BB4:BB5"/>
    <mergeCell ref="BC4:BC5"/>
    <mergeCell ref="C2:C3"/>
    <mergeCell ref="H2:H3"/>
    <mergeCell ref="E2:E3"/>
  </mergeCells>
  <conditionalFormatting sqref="K10:DH10 K7:BG9 BR7:DH9 BH8:BQ9">
    <cfRule type="cellIs" dxfId="17" priority="23" operator="equal">
      <formula>"символ(171)"</formula>
    </cfRule>
    <cfRule type="cellIs" dxfId="16" priority="24" operator="equal">
      <formula>8</formula>
    </cfRule>
    <cfRule type="cellIs" dxfId="15" priority="25" operator="equal">
      <formula>7</formula>
    </cfRule>
    <cfRule type="cellIs" dxfId="14" priority="26" operator="equal">
      <formula>6</formula>
    </cfRule>
    <cfRule type="cellIs" dxfId="13" priority="27" operator="equal">
      <formula>5</formula>
    </cfRule>
    <cfRule type="cellIs" dxfId="12" priority="28" operator="equal">
      <formula>3</formula>
    </cfRule>
    <cfRule type="cellIs" dxfId="11" priority="29" operator="equal">
      <formula>2</formula>
    </cfRule>
    <cfRule type="cellIs" dxfId="10" priority="31" operator="equal">
      <formula>1</formula>
    </cfRule>
  </conditionalFormatting>
  <conditionalFormatting sqref="BH7:BQ7">
    <cfRule type="cellIs" dxfId="9" priority="1" operator="equal">
      <formula>"символ(171)"</formula>
    </cfRule>
    <cfRule type="cellIs" dxfId="8" priority="2" operator="equal">
      <formula>8</formula>
    </cfRule>
    <cfRule type="cellIs" dxfId="7" priority="3" operator="equal">
      <formula>7</formula>
    </cfRule>
    <cfRule type="cellIs" dxfId="6" priority="4" operator="equal">
      <formula>6</formula>
    </cfRule>
    <cfRule type="cellIs" dxfId="5" priority="5" operator="equal">
      <formula>5</formula>
    </cfRule>
    <cfRule type="cellIs" dxfId="4" priority="6" operator="equal">
      <formula>3</formula>
    </cfRule>
    <cfRule type="cellIs" dxfId="3" priority="7" operator="equal">
      <formula>2</formula>
    </cfRule>
    <cfRule type="cellIs" dxfId="2" priority="8" operator="equal">
      <formula>1</formula>
    </cfRule>
  </conditionalFormatting>
  <pageMargins left="0.25" right="0.25" top="0.75" bottom="0.75" header="0.3" footer="0.3"/>
  <pageSetup paperSize="9" scale="3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F2DF653-66E0-4960-A76D-A1971037864D}">
            <xm:f>E7&lt;&gt;'Заполнить 1'!$B$2</xm:f>
            <x14:dxf>
              <fill>
                <patternFill>
                  <bgColor rgb="FFFF0000"/>
                </patternFill>
              </fill>
            </x14:dxf>
          </x14:cfRule>
          <xm:sqref>E7:E10</xm:sqref>
        </x14:conditionalFormatting>
        <x14:conditionalFormatting xmlns:xm="http://schemas.microsoft.com/office/excel/2006/main">
          <x14:cfRule type="expression" priority="17" id="{2B090B16-2195-403C-B348-50F90AEAF99A}">
            <xm:f>H7&lt;&gt;'Заполнить 1'!$B$2</xm:f>
            <x14:dxf>
              <fill>
                <patternFill>
                  <bgColor rgb="FFFF0000"/>
                </patternFill>
              </fill>
            </x14:dxf>
          </x14:cfRule>
          <xm:sqref>H7:H10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3"/>
  <sheetViews>
    <sheetView topLeftCell="A35" workbookViewId="0">
      <selection activeCell="B48" sqref="B48"/>
    </sheetView>
  </sheetViews>
  <sheetFormatPr defaultRowHeight="15" x14ac:dyDescent="0.25"/>
  <cols>
    <col min="1" max="1" width="49.85546875" bestFit="1" customWidth="1"/>
    <col min="2" max="2" width="10.140625" bestFit="1" customWidth="1"/>
    <col min="3" max="3" width="11.140625" bestFit="1" customWidth="1"/>
    <col min="4" max="4" width="10.140625" customWidth="1"/>
    <col min="5" max="6" width="9.140625" hidden="1" customWidth="1"/>
    <col min="7" max="7" width="10.140625" hidden="1" customWidth="1"/>
    <col min="8" max="74" width="9.140625" hidden="1" customWidth="1"/>
    <col min="75" max="75" width="38.28515625" hidden="1" customWidth="1"/>
  </cols>
  <sheetData>
    <row r="1" spans="1:75" ht="15.75" thickBot="1" x14ac:dyDescent="0.3">
      <c r="A1" s="20" t="str">
        <f>"Проект: №"&amp;'Дорожная карта'!A7&amp;" "&amp;'Дорожная карта'!B7</f>
        <v>Проект: №1 «Оптимизация процесса подготовки к сдаче студентами демонстрационного экзамена по компетенции 34 «Поварское дело» в Коркинском филиале ГБПОУ «Челябинский государственный колледж индустрии питания и торговли» с применением технологий бережливого управления</v>
      </c>
    </row>
    <row r="2" spans="1:75" ht="15" customHeight="1" x14ac:dyDescent="0.25">
      <c r="A2" s="24" t="s">
        <v>179</v>
      </c>
      <c r="B2" s="25" t="s">
        <v>180</v>
      </c>
      <c r="C2" s="26" t="s">
        <v>181</v>
      </c>
      <c r="F2" s="6">
        <v>1</v>
      </c>
      <c r="G2" s="6">
        <v>2</v>
      </c>
      <c r="H2" s="44">
        <v>3</v>
      </c>
      <c r="I2" s="44">
        <v>4</v>
      </c>
      <c r="J2" s="44">
        <v>5</v>
      </c>
      <c r="K2" s="44">
        <v>6</v>
      </c>
      <c r="L2" s="44">
        <v>7</v>
      </c>
      <c r="M2" s="44">
        <v>8</v>
      </c>
      <c r="N2" s="44">
        <v>9</v>
      </c>
      <c r="O2" s="44">
        <v>10</v>
      </c>
      <c r="P2" s="44">
        <v>11</v>
      </c>
      <c r="Q2" s="44">
        <v>12</v>
      </c>
      <c r="R2" s="44">
        <v>13</v>
      </c>
      <c r="S2" s="44">
        <v>14</v>
      </c>
      <c r="T2" s="44">
        <v>15</v>
      </c>
      <c r="U2" s="44">
        <v>16</v>
      </c>
      <c r="V2" s="44">
        <v>17</v>
      </c>
      <c r="W2" s="44">
        <v>18</v>
      </c>
      <c r="X2" s="44">
        <v>19</v>
      </c>
      <c r="Y2" s="44">
        <v>20</v>
      </c>
      <c r="Z2" s="44">
        <v>21</v>
      </c>
      <c r="AA2" s="44">
        <v>22</v>
      </c>
      <c r="AB2" s="44">
        <v>23</v>
      </c>
      <c r="AC2" s="44">
        <v>24</v>
      </c>
      <c r="AD2" s="44">
        <v>25</v>
      </c>
      <c r="AE2" s="44">
        <v>26</v>
      </c>
      <c r="AF2" s="44">
        <v>27</v>
      </c>
      <c r="AG2" s="44">
        <v>28</v>
      </c>
      <c r="AH2" s="44">
        <v>29</v>
      </c>
      <c r="AI2" s="44">
        <v>30</v>
      </c>
      <c r="AJ2" s="44">
        <v>31</v>
      </c>
      <c r="AK2" s="44">
        <v>32</v>
      </c>
      <c r="AL2" s="44">
        <v>33</v>
      </c>
      <c r="AM2" s="44">
        <v>34</v>
      </c>
      <c r="AN2" s="44">
        <v>35</v>
      </c>
      <c r="AO2" s="44">
        <v>36</v>
      </c>
      <c r="AP2" s="44">
        <v>37</v>
      </c>
      <c r="AQ2" s="44">
        <v>38</v>
      </c>
      <c r="AR2" s="44">
        <v>39</v>
      </c>
      <c r="AS2" s="44">
        <v>40</v>
      </c>
      <c r="AT2" s="44">
        <v>41</v>
      </c>
      <c r="AU2" s="44">
        <v>42</v>
      </c>
      <c r="AV2" s="44">
        <v>43</v>
      </c>
      <c r="AW2" s="44">
        <v>44</v>
      </c>
      <c r="AX2" s="44">
        <v>45</v>
      </c>
      <c r="AY2" s="44">
        <v>46</v>
      </c>
      <c r="AZ2" s="44">
        <v>47</v>
      </c>
      <c r="BA2" s="44">
        <v>48</v>
      </c>
      <c r="BB2" s="44">
        <v>49</v>
      </c>
      <c r="BC2" s="44">
        <v>50</v>
      </c>
      <c r="BD2" s="44">
        <v>51</v>
      </c>
      <c r="BE2" s="44">
        <v>52</v>
      </c>
      <c r="BF2" s="44">
        <v>53</v>
      </c>
      <c r="BG2" s="44">
        <v>54</v>
      </c>
      <c r="BH2" s="44">
        <v>55</v>
      </c>
      <c r="BI2" s="44">
        <v>56</v>
      </c>
      <c r="BJ2" s="44">
        <v>57</v>
      </c>
      <c r="BK2" s="44">
        <v>58</v>
      </c>
      <c r="BL2" s="44">
        <v>59</v>
      </c>
      <c r="BM2" s="44">
        <v>60</v>
      </c>
      <c r="BN2" s="44">
        <v>61</v>
      </c>
      <c r="BO2" s="44">
        <v>62</v>
      </c>
      <c r="BP2" s="44">
        <v>63</v>
      </c>
      <c r="BQ2" s="6">
        <v>64</v>
      </c>
      <c r="BR2" s="6">
        <v>65</v>
      </c>
      <c r="BS2" s="6">
        <v>66</v>
      </c>
      <c r="BT2" s="6">
        <v>67</v>
      </c>
      <c r="BU2" s="6">
        <v>68</v>
      </c>
      <c r="BV2" s="6">
        <v>69</v>
      </c>
      <c r="BW2" s="6">
        <v>70</v>
      </c>
    </row>
    <row r="3" spans="1:75" ht="15" customHeight="1" x14ac:dyDescent="0.25">
      <c r="A3" s="27" t="s">
        <v>182</v>
      </c>
      <c r="B3" s="22">
        <f>'Заполнить 1'!B2</f>
        <v>44694</v>
      </c>
      <c r="C3" s="2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ht="15" customHeight="1" x14ac:dyDescent="0.25">
      <c r="A4" s="27" t="s">
        <v>183</v>
      </c>
      <c r="B4" s="22">
        <f>'Дорожная карта'!H7</f>
        <v>44694</v>
      </c>
      <c r="C4" s="2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ht="15" customHeight="1" x14ac:dyDescent="0.25">
      <c r="A5" s="29" t="s">
        <v>7</v>
      </c>
      <c r="B5" s="19">
        <f>'Дорожная карта'!F7</f>
        <v>44694</v>
      </c>
      <c r="C5" s="30">
        <f>'Дорожная карта'!F10</f>
        <v>44729</v>
      </c>
      <c r="E5">
        <f>WEEKNUM(B5)+VLOOKUP('Техническая страница'!B5,График!$A$2:$E$367, 4)</f>
        <v>30</v>
      </c>
      <c r="F5">
        <f>WEEKNUM(C5)+VLOOKUP('Техническая страница'!C5,График!$A$2:$E$367, 4)</f>
        <v>35</v>
      </c>
      <c r="G5" s="11">
        <f>E5</f>
        <v>30</v>
      </c>
      <c r="H5" s="11">
        <f>IF(G5+1&lt;$F5,G5+1,$F5)</f>
        <v>31</v>
      </c>
      <c r="I5" s="11">
        <f t="shared" ref="I5:K5" si="0">IF(H5+1&lt;$F5,H5+1,$F5)</f>
        <v>32</v>
      </c>
      <c r="J5" s="11">
        <f t="shared" si="0"/>
        <v>33</v>
      </c>
      <c r="K5" s="11">
        <f t="shared" si="0"/>
        <v>34</v>
      </c>
      <c r="L5" s="11">
        <f t="shared" ref="L5:BH5" si="1">IF(K5+1&lt;$F5,K5+1,$F5)</f>
        <v>35</v>
      </c>
      <c r="M5" s="11">
        <f t="shared" si="1"/>
        <v>35</v>
      </c>
      <c r="N5" s="11">
        <f t="shared" si="1"/>
        <v>35</v>
      </c>
      <c r="O5" s="11">
        <f t="shared" si="1"/>
        <v>35</v>
      </c>
      <c r="P5" s="11">
        <f t="shared" si="1"/>
        <v>35</v>
      </c>
      <c r="Q5" s="11">
        <f t="shared" si="1"/>
        <v>35</v>
      </c>
      <c r="R5" s="11">
        <f t="shared" si="1"/>
        <v>35</v>
      </c>
      <c r="S5" s="11">
        <f t="shared" si="1"/>
        <v>35</v>
      </c>
      <c r="T5" s="11">
        <f t="shared" si="1"/>
        <v>35</v>
      </c>
      <c r="U5" s="11">
        <f t="shared" si="1"/>
        <v>35</v>
      </c>
      <c r="V5" s="11">
        <f t="shared" si="1"/>
        <v>35</v>
      </c>
      <c r="W5" s="11">
        <f t="shared" si="1"/>
        <v>35</v>
      </c>
      <c r="X5" s="11">
        <f t="shared" si="1"/>
        <v>35</v>
      </c>
      <c r="Y5" s="11">
        <f t="shared" si="1"/>
        <v>35</v>
      </c>
      <c r="Z5" s="11">
        <f t="shared" si="1"/>
        <v>35</v>
      </c>
      <c r="AA5" s="11">
        <f t="shared" si="1"/>
        <v>35</v>
      </c>
      <c r="AB5" s="11">
        <f t="shared" si="1"/>
        <v>35</v>
      </c>
      <c r="AC5" s="11">
        <f t="shared" si="1"/>
        <v>35</v>
      </c>
      <c r="AD5" s="11">
        <f t="shared" si="1"/>
        <v>35</v>
      </c>
      <c r="AE5" s="11">
        <f t="shared" si="1"/>
        <v>35</v>
      </c>
      <c r="AF5" s="11">
        <f t="shared" si="1"/>
        <v>35</v>
      </c>
      <c r="AG5" s="11">
        <f t="shared" si="1"/>
        <v>35</v>
      </c>
      <c r="AH5" s="11">
        <f t="shared" si="1"/>
        <v>35</v>
      </c>
      <c r="AI5" s="11">
        <f t="shared" si="1"/>
        <v>35</v>
      </c>
      <c r="AJ5" s="11">
        <f t="shared" si="1"/>
        <v>35</v>
      </c>
      <c r="AK5" s="11">
        <f t="shared" si="1"/>
        <v>35</v>
      </c>
      <c r="AL5" s="11">
        <f t="shared" si="1"/>
        <v>35</v>
      </c>
      <c r="AM5" s="11">
        <f t="shared" si="1"/>
        <v>35</v>
      </c>
      <c r="AN5" s="11">
        <f t="shared" si="1"/>
        <v>35</v>
      </c>
      <c r="AO5" s="11">
        <f t="shared" si="1"/>
        <v>35</v>
      </c>
      <c r="AP5" s="11">
        <f t="shared" si="1"/>
        <v>35</v>
      </c>
      <c r="AQ5" s="11">
        <f t="shared" si="1"/>
        <v>35</v>
      </c>
      <c r="AR5" s="11">
        <f t="shared" si="1"/>
        <v>35</v>
      </c>
      <c r="AS5" s="11">
        <f t="shared" si="1"/>
        <v>35</v>
      </c>
      <c r="AT5" s="11">
        <f t="shared" si="1"/>
        <v>35</v>
      </c>
      <c r="AU5" s="11">
        <f t="shared" si="1"/>
        <v>35</v>
      </c>
      <c r="AV5" s="11">
        <f t="shared" si="1"/>
        <v>35</v>
      </c>
      <c r="AW5" s="11">
        <f t="shared" si="1"/>
        <v>35</v>
      </c>
      <c r="AX5" s="11">
        <f t="shared" si="1"/>
        <v>35</v>
      </c>
      <c r="AY5" s="11">
        <f t="shared" si="1"/>
        <v>35</v>
      </c>
      <c r="AZ5" s="11">
        <f t="shared" si="1"/>
        <v>35</v>
      </c>
      <c r="BA5" s="11">
        <f t="shared" si="1"/>
        <v>35</v>
      </c>
      <c r="BB5" s="11">
        <f t="shared" si="1"/>
        <v>35</v>
      </c>
      <c r="BC5" s="11">
        <f t="shared" si="1"/>
        <v>35</v>
      </c>
      <c r="BD5" s="11">
        <f t="shared" si="1"/>
        <v>35</v>
      </c>
      <c r="BE5" s="11">
        <f t="shared" si="1"/>
        <v>35</v>
      </c>
      <c r="BF5" s="11">
        <f t="shared" si="1"/>
        <v>35</v>
      </c>
      <c r="BG5" s="11">
        <f t="shared" si="1"/>
        <v>35</v>
      </c>
      <c r="BH5" s="11">
        <f t="shared" si="1"/>
        <v>35</v>
      </c>
      <c r="BI5" s="11">
        <f t="shared" ref="BI5:BL5" si="2">IF(BH5+1&lt;$F5,BH5+1,$F5)</f>
        <v>35</v>
      </c>
      <c r="BJ5" s="11">
        <f t="shared" si="2"/>
        <v>35</v>
      </c>
      <c r="BK5" s="11">
        <f t="shared" si="2"/>
        <v>35</v>
      </c>
      <c r="BL5" s="11">
        <f t="shared" si="2"/>
        <v>35</v>
      </c>
    </row>
    <row r="6" spans="1:75" ht="15" hidden="1" customHeight="1" x14ac:dyDescent="0.25">
      <c r="A6" s="29"/>
      <c r="B6" s="19"/>
      <c r="C6" s="30"/>
      <c r="E6" s="11" t="str">
        <f t="shared" ref="E6:K6" si="3">IFERROR(INDEX($G$2:$BL$5,4,MATCH(E2,$G$5:$BL$5,1))," ")</f>
        <v xml:space="preserve"> </v>
      </c>
      <c r="F6" s="11" t="str">
        <f t="shared" si="3"/>
        <v xml:space="preserve"> </v>
      </c>
      <c r="G6" s="11" t="str">
        <f t="shared" si="3"/>
        <v xml:space="preserve"> </v>
      </c>
      <c r="H6" s="11" t="str">
        <f t="shared" si="3"/>
        <v xml:space="preserve"> </v>
      </c>
      <c r="I6" s="11" t="str">
        <f t="shared" si="3"/>
        <v xml:space="preserve"> </v>
      </c>
      <c r="J6" s="11" t="str">
        <f t="shared" si="3"/>
        <v xml:space="preserve"> </v>
      </c>
      <c r="K6" s="11" t="str">
        <f t="shared" si="3"/>
        <v xml:space="preserve"> </v>
      </c>
      <c r="L6" s="11" t="str">
        <f>IFERROR(INDEX($G$2:$BL$5,4,MATCH(L2,$G$5:$BL$5,1))," ")</f>
        <v xml:space="preserve"> </v>
      </c>
      <c r="M6" s="11" t="str">
        <f t="shared" ref="M6:BL6" si="4">IFERROR(INDEX($G$2:$BL$5,4,MATCH(M2,$G$5:$BL$5,1))," ")</f>
        <v xml:space="preserve"> </v>
      </c>
      <c r="N6" s="11" t="str">
        <f t="shared" si="4"/>
        <v xml:space="preserve"> </v>
      </c>
      <c r="O6" s="11" t="str">
        <f t="shared" si="4"/>
        <v xml:space="preserve"> </v>
      </c>
      <c r="P6" s="11" t="str">
        <f t="shared" si="4"/>
        <v xml:space="preserve"> </v>
      </c>
      <c r="Q6" s="11" t="str">
        <f t="shared" si="4"/>
        <v xml:space="preserve"> </v>
      </c>
      <c r="R6" s="11" t="str">
        <f t="shared" si="4"/>
        <v xml:space="preserve"> </v>
      </c>
      <c r="S6" s="11" t="str">
        <f t="shared" si="4"/>
        <v xml:space="preserve"> </v>
      </c>
      <c r="T6" s="11" t="str">
        <f t="shared" si="4"/>
        <v xml:space="preserve"> </v>
      </c>
      <c r="U6" s="11" t="str">
        <f t="shared" si="4"/>
        <v xml:space="preserve"> </v>
      </c>
      <c r="V6" s="11" t="str">
        <f t="shared" si="4"/>
        <v xml:space="preserve"> </v>
      </c>
      <c r="W6" s="11" t="str">
        <f t="shared" si="4"/>
        <v xml:space="preserve"> </v>
      </c>
      <c r="X6" s="11" t="str">
        <f t="shared" si="4"/>
        <v xml:space="preserve"> </v>
      </c>
      <c r="Y6" s="11" t="str">
        <f t="shared" si="4"/>
        <v xml:space="preserve"> </v>
      </c>
      <c r="Z6" s="11" t="str">
        <f t="shared" si="4"/>
        <v xml:space="preserve"> </v>
      </c>
      <c r="AA6" s="11" t="str">
        <f t="shared" si="4"/>
        <v xml:space="preserve"> </v>
      </c>
      <c r="AB6" s="11" t="str">
        <f t="shared" si="4"/>
        <v xml:space="preserve"> </v>
      </c>
      <c r="AC6" s="11" t="str">
        <f t="shared" si="4"/>
        <v xml:space="preserve"> </v>
      </c>
      <c r="AD6" s="11" t="str">
        <f t="shared" si="4"/>
        <v xml:space="preserve"> </v>
      </c>
      <c r="AE6" s="11" t="str">
        <f t="shared" si="4"/>
        <v xml:space="preserve"> </v>
      </c>
      <c r="AF6" s="11" t="str">
        <f t="shared" si="4"/>
        <v xml:space="preserve"> </v>
      </c>
      <c r="AG6" s="11" t="str">
        <f t="shared" si="4"/>
        <v xml:space="preserve"> </v>
      </c>
      <c r="AH6" s="11" t="str">
        <f t="shared" si="4"/>
        <v xml:space="preserve"> </v>
      </c>
      <c r="AI6" s="11">
        <f t="shared" si="4"/>
        <v>30</v>
      </c>
      <c r="AJ6" s="11">
        <f t="shared" si="4"/>
        <v>31</v>
      </c>
      <c r="AK6" s="11">
        <f t="shared" si="4"/>
        <v>32</v>
      </c>
      <c r="AL6" s="11">
        <f t="shared" si="4"/>
        <v>33</v>
      </c>
      <c r="AM6" s="11">
        <f t="shared" si="4"/>
        <v>34</v>
      </c>
      <c r="AN6" s="11">
        <f t="shared" si="4"/>
        <v>35</v>
      </c>
      <c r="AO6" s="11">
        <f t="shared" si="4"/>
        <v>35</v>
      </c>
      <c r="AP6" s="11">
        <f t="shared" si="4"/>
        <v>35</v>
      </c>
      <c r="AQ6" s="11">
        <f t="shared" si="4"/>
        <v>35</v>
      </c>
      <c r="AR6" s="11">
        <f t="shared" si="4"/>
        <v>35</v>
      </c>
      <c r="AS6" s="11">
        <f t="shared" si="4"/>
        <v>35</v>
      </c>
      <c r="AT6" s="11">
        <f t="shared" si="4"/>
        <v>35</v>
      </c>
      <c r="AU6" s="11">
        <f t="shared" si="4"/>
        <v>35</v>
      </c>
      <c r="AV6" s="11">
        <f t="shared" si="4"/>
        <v>35</v>
      </c>
      <c r="AW6" s="11">
        <f t="shared" si="4"/>
        <v>35</v>
      </c>
      <c r="AX6" s="11">
        <f t="shared" si="4"/>
        <v>35</v>
      </c>
      <c r="AY6" s="11">
        <f t="shared" si="4"/>
        <v>35</v>
      </c>
      <c r="AZ6" s="11">
        <f t="shared" si="4"/>
        <v>35</v>
      </c>
      <c r="BA6" s="11">
        <f t="shared" si="4"/>
        <v>35</v>
      </c>
      <c r="BB6" s="11">
        <f t="shared" si="4"/>
        <v>35</v>
      </c>
      <c r="BC6" s="11">
        <f t="shared" si="4"/>
        <v>35</v>
      </c>
      <c r="BD6" s="11">
        <f t="shared" si="4"/>
        <v>35</v>
      </c>
      <c r="BE6" s="11">
        <f t="shared" si="4"/>
        <v>35</v>
      </c>
      <c r="BF6" s="11">
        <f t="shared" si="4"/>
        <v>35</v>
      </c>
      <c r="BG6" s="11">
        <f t="shared" si="4"/>
        <v>35</v>
      </c>
      <c r="BH6" s="11">
        <f t="shared" si="4"/>
        <v>35</v>
      </c>
      <c r="BI6" s="11">
        <f t="shared" si="4"/>
        <v>35</v>
      </c>
      <c r="BJ6" s="11">
        <f t="shared" si="4"/>
        <v>35</v>
      </c>
      <c r="BK6" s="11">
        <f t="shared" si="4"/>
        <v>35</v>
      </c>
      <c r="BL6" s="11">
        <f t="shared" si="4"/>
        <v>35</v>
      </c>
    </row>
    <row r="7" spans="1:75" x14ac:dyDescent="0.25">
      <c r="A7" s="31" t="s">
        <v>9</v>
      </c>
      <c r="B7" s="19">
        <f>'Дорожная карта'!G7</f>
        <v>44732</v>
      </c>
      <c r="C7" s="30">
        <f>'Дорожная карта'!G10</f>
        <v>44743</v>
      </c>
      <c r="D7" s="7"/>
      <c r="E7">
        <f>WEEKNUM(B7)+VLOOKUP('Техническая страница'!B7,График!$A$2:$E$367, 4)</f>
        <v>36</v>
      </c>
      <c r="F7">
        <f>WEEKNUM(C7)+VLOOKUP('Техническая страница'!C7,График!$A$2:$E$367, 4)</f>
        <v>37</v>
      </c>
      <c r="G7" s="11">
        <f t="shared" ref="G7:G9" si="5">E7</f>
        <v>36</v>
      </c>
      <c r="H7" s="11">
        <f t="shared" ref="H7:K7" si="6">IF(G7+1&lt;$F7,G7+1,$F7)</f>
        <v>37</v>
      </c>
      <c r="I7" s="11">
        <f t="shared" si="6"/>
        <v>37</v>
      </c>
      <c r="J7" s="11">
        <f t="shared" si="6"/>
        <v>37</v>
      </c>
      <c r="K7" s="11">
        <f t="shared" si="6"/>
        <v>37</v>
      </c>
      <c r="L7" s="11">
        <f t="shared" ref="L7:Q7" si="7">IF(K7+1&lt;$F7,K7+1,$F7)</f>
        <v>37</v>
      </c>
      <c r="M7" s="11">
        <f t="shared" si="7"/>
        <v>37</v>
      </c>
      <c r="N7" s="11">
        <f t="shared" si="7"/>
        <v>37</v>
      </c>
      <c r="O7" s="11">
        <f t="shared" si="7"/>
        <v>37</v>
      </c>
      <c r="P7" s="11">
        <f t="shared" si="7"/>
        <v>37</v>
      </c>
      <c r="Q7" s="11">
        <f t="shared" si="7"/>
        <v>37</v>
      </c>
      <c r="R7" s="11">
        <f t="shared" ref="R7:AC7" si="8">IF(Q7+1&lt;$F7,Q7+1,$F7)</f>
        <v>37</v>
      </c>
      <c r="S7" s="11">
        <f t="shared" si="8"/>
        <v>37</v>
      </c>
      <c r="T7" s="11">
        <f t="shared" si="8"/>
        <v>37</v>
      </c>
      <c r="U7" s="11">
        <f t="shared" si="8"/>
        <v>37</v>
      </c>
      <c r="V7" s="11">
        <f t="shared" si="8"/>
        <v>37</v>
      </c>
      <c r="W7" s="11">
        <f t="shared" si="8"/>
        <v>37</v>
      </c>
      <c r="X7" s="11">
        <f t="shared" si="8"/>
        <v>37</v>
      </c>
      <c r="Y7" s="11">
        <f t="shared" si="8"/>
        <v>37</v>
      </c>
      <c r="Z7" s="11">
        <f t="shared" si="8"/>
        <v>37</v>
      </c>
      <c r="AA7" s="11">
        <f t="shared" si="8"/>
        <v>37</v>
      </c>
      <c r="AB7" s="11">
        <f t="shared" si="8"/>
        <v>37</v>
      </c>
      <c r="AC7" s="11">
        <f t="shared" si="8"/>
        <v>37</v>
      </c>
      <c r="AD7" s="11">
        <f t="shared" ref="AD7:BH7" si="9">IF(AC7+1&lt;$F7,AC7+1,$F7)</f>
        <v>37</v>
      </c>
      <c r="AE7" s="11">
        <f t="shared" si="9"/>
        <v>37</v>
      </c>
      <c r="AF7" s="11">
        <f t="shared" si="9"/>
        <v>37</v>
      </c>
      <c r="AG7" s="11">
        <f t="shared" si="9"/>
        <v>37</v>
      </c>
      <c r="AH7" s="11">
        <f t="shared" si="9"/>
        <v>37</v>
      </c>
      <c r="AI7" s="11">
        <f t="shared" si="9"/>
        <v>37</v>
      </c>
      <c r="AJ7" s="11">
        <f t="shared" si="9"/>
        <v>37</v>
      </c>
      <c r="AK7" s="11">
        <f t="shared" si="9"/>
        <v>37</v>
      </c>
      <c r="AL7" s="11">
        <f t="shared" si="9"/>
        <v>37</v>
      </c>
      <c r="AM7" s="11">
        <f t="shared" si="9"/>
        <v>37</v>
      </c>
      <c r="AN7" s="11">
        <f t="shared" si="9"/>
        <v>37</v>
      </c>
      <c r="AO7" s="11">
        <f t="shared" si="9"/>
        <v>37</v>
      </c>
      <c r="AP7" s="11">
        <f t="shared" si="9"/>
        <v>37</v>
      </c>
      <c r="AQ7" s="11">
        <f t="shared" si="9"/>
        <v>37</v>
      </c>
      <c r="AR7" s="11">
        <f t="shared" si="9"/>
        <v>37</v>
      </c>
      <c r="AS7" s="11">
        <f t="shared" si="9"/>
        <v>37</v>
      </c>
      <c r="AT7" s="11">
        <f t="shared" si="9"/>
        <v>37</v>
      </c>
      <c r="AU7" s="11">
        <f t="shared" si="9"/>
        <v>37</v>
      </c>
      <c r="AV7" s="11">
        <f t="shared" si="9"/>
        <v>37</v>
      </c>
      <c r="AW7" s="11">
        <f t="shared" si="9"/>
        <v>37</v>
      </c>
      <c r="AX7" s="11">
        <f t="shared" si="9"/>
        <v>37</v>
      </c>
      <c r="AY7" s="11">
        <f t="shared" si="9"/>
        <v>37</v>
      </c>
      <c r="AZ7" s="11">
        <f t="shared" si="9"/>
        <v>37</v>
      </c>
      <c r="BA7" s="11">
        <f t="shared" si="9"/>
        <v>37</v>
      </c>
      <c r="BB7" s="11">
        <f t="shared" si="9"/>
        <v>37</v>
      </c>
      <c r="BC7" s="11">
        <f t="shared" si="9"/>
        <v>37</v>
      </c>
      <c r="BD7" s="11">
        <f t="shared" si="9"/>
        <v>37</v>
      </c>
      <c r="BE7" s="11">
        <f t="shared" si="9"/>
        <v>37</v>
      </c>
      <c r="BF7" s="11">
        <f t="shared" si="9"/>
        <v>37</v>
      </c>
      <c r="BG7" s="11">
        <f t="shared" si="9"/>
        <v>37</v>
      </c>
      <c r="BH7" s="11">
        <f t="shared" si="9"/>
        <v>37</v>
      </c>
      <c r="BI7" s="11">
        <f t="shared" ref="BI7:BL7" si="10">IF(BH7+1&lt;$F7,BH7+1,$F7)</f>
        <v>37</v>
      </c>
      <c r="BJ7" s="11">
        <f t="shared" si="10"/>
        <v>37</v>
      </c>
      <c r="BK7" s="11">
        <f t="shared" si="10"/>
        <v>37</v>
      </c>
      <c r="BL7" s="11">
        <f t="shared" si="10"/>
        <v>37</v>
      </c>
    </row>
    <row r="8" spans="1:75" hidden="1" x14ac:dyDescent="0.25">
      <c r="A8" s="31"/>
      <c r="B8" s="19"/>
      <c r="C8" s="30"/>
      <c r="D8" s="7"/>
      <c r="F8" t="str">
        <f>IFERROR(INDEX($G$7:$BL$7,1,MATCH(F2,$G$7:$BL$7,1))," ")</f>
        <v xml:space="preserve"> </v>
      </c>
      <c r="G8" t="str">
        <f t="shared" ref="G8:P8" si="11">IFERROR(INDEX($G$7:$BL$7,1,MATCH(G2,$G$7:$BL$7,1))," ")</f>
        <v xml:space="preserve"> </v>
      </c>
      <c r="H8" t="str">
        <f t="shared" si="11"/>
        <v xml:space="preserve"> </v>
      </c>
      <c r="I8" t="str">
        <f t="shared" si="11"/>
        <v xml:space="preserve"> </v>
      </c>
      <c r="J8" t="str">
        <f t="shared" si="11"/>
        <v xml:space="preserve"> </v>
      </c>
      <c r="K8" t="str">
        <f t="shared" si="11"/>
        <v xml:space="preserve"> </v>
      </c>
      <c r="L8" t="str">
        <f t="shared" si="11"/>
        <v xml:space="preserve"> </v>
      </c>
      <c r="M8" t="str">
        <f t="shared" si="11"/>
        <v xml:space="preserve"> </v>
      </c>
      <c r="N8" t="str">
        <f t="shared" si="11"/>
        <v xml:space="preserve"> </v>
      </c>
      <c r="O8" t="str">
        <f t="shared" si="11"/>
        <v xml:space="preserve"> </v>
      </c>
      <c r="P8" t="str">
        <f t="shared" si="11"/>
        <v xml:space="preserve"> </v>
      </c>
      <c r="Q8" t="str">
        <f>IFERROR(INDEX($G$7:$BL$7,1,MATCH(Q2,$G$7:$BL$7,1))," ")</f>
        <v xml:space="preserve"> </v>
      </c>
      <c r="R8" t="str">
        <f t="shared" ref="R8:AC8" si="12">IFERROR(INDEX($G$7:$BL$7,1,MATCH(R2,$G$7:$BL$7,1))," ")</f>
        <v xml:space="preserve"> </v>
      </c>
      <c r="S8" t="str">
        <f t="shared" si="12"/>
        <v xml:space="preserve"> </v>
      </c>
      <c r="T8" t="str">
        <f t="shared" si="12"/>
        <v xml:space="preserve"> </v>
      </c>
      <c r="U8" t="str">
        <f t="shared" si="12"/>
        <v xml:space="preserve"> </v>
      </c>
      <c r="V8" t="str">
        <f t="shared" si="12"/>
        <v xml:space="preserve"> </v>
      </c>
      <c r="W8" t="str">
        <f t="shared" si="12"/>
        <v xml:space="preserve"> </v>
      </c>
      <c r="X8" t="str">
        <f t="shared" si="12"/>
        <v xml:space="preserve"> </v>
      </c>
      <c r="Y8" t="str">
        <f t="shared" si="12"/>
        <v xml:space="preserve"> </v>
      </c>
      <c r="Z8" t="str">
        <f t="shared" si="12"/>
        <v xml:space="preserve"> </v>
      </c>
      <c r="AA8" t="str">
        <f t="shared" si="12"/>
        <v xml:space="preserve"> </v>
      </c>
      <c r="AB8" t="str">
        <f t="shared" si="12"/>
        <v xml:space="preserve"> </v>
      </c>
      <c r="AC8" t="str">
        <f t="shared" si="12"/>
        <v xml:space="preserve"> </v>
      </c>
      <c r="AD8" t="str">
        <f t="shared" ref="AD8:BH8" si="13">IFERROR(INDEX($G$7:$BL$7,1,MATCH(AD2,$G$7:$BL$7,1))," ")</f>
        <v xml:space="preserve"> </v>
      </c>
      <c r="AE8" t="str">
        <f t="shared" si="13"/>
        <v xml:space="preserve"> </v>
      </c>
      <c r="AF8" t="str">
        <f t="shared" si="13"/>
        <v xml:space="preserve"> </v>
      </c>
      <c r="AG8" t="str">
        <f t="shared" si="13"/>
        <v xml:space="preserve"> </v>
      </c>
      <c r="AH8" t="str">
        <f t="shared" si="13"/>
        <v xml:space="preserve"> </v>
      </c>
      <c r="AI8" t="str">
        <f t="shared" si="13"/>
        <v xml:space="preserve"> </v>
      </c>
      <c r="AJ8" t="str">
        <f t="shared" si="13"/>
        <v xml:space="preserve"> </v>
      </c>
      <c r="AK8" t="str">
        <f t="shared" si="13"/>
        <v xml:space="preserve"> </v>
      </c>
      <c r="AL8" t="str">
        <f t="shared" si="13"/>
        <v xml:space="preserve"> </v>
      </c>
      <c r="AM8" t="str">
        <f t="shared" si="13"/>
        <v xml:space="preserve"> </v>
      </c>
      <c r="AN8" t="str">
        <f t="shared" si="13"/>
        <v xml:space="preserve"> </v>
      </c>
      <c r="AO8">
        <f t="shared" si="13"/>
        <v>36</v>
      </c>
      <c r="AP8">
        <f t="shared" si="13"/>
        <v>37</v>
      </c>
      <c r="AQ8">
        <f t="shared" si="13"/>
        <v>37</v>
      </c>
      <c r="AR8">
        <f t="shared" si="13"/>
        <v>37</v>
      </c>
      <c r="AS8">
        <f t="shared" si="13"/>
        <v>37</v>
      </c>
      <c r="AT8">
        <f t="shared" si="13"/>
        <v>37</v>
      </c>
      <c r="AU8">
        <f t="shared" si="13"/>
        <v>37</v>
      </c>
      <c r="AV8">
        <f t="shared" si="13"/>
        <v>37</v>
      </c>
      <c r="AW8">
        <f t="shared" si="13"/>
        <v>37</v>
      </c>
      <c r="AX8">
        <f t="shared" si="13"/>
        <v>37</v>
      </c>
      <c r="AY8">
        <f t="shared" si="13"/>
        <v>37</v>
      </c>
      <c r="AZ8">
        <f t="shared" si="13"/>
        <v>37</v>
      </c>
      <c r="BA8">
        <f t="shared" si="13"/>
        <v>37</v>
      </c>
      <c r="BB8">
        <f t="shared" si="13"/>
        <v>37</v>
      </c>
      <c r="BC8">
        <f t="shared" si="13"/>
        <v>37</v>
      </c>
      <c r="BD8">
        <f t="shared" si="13"/>
        <v>37</v>
      </c>
      <c r="BE8">
        <f t="shared" si="13"/>
        <v>37</v>
      </c>
      <c r="BF8">
        <f t="shared" si="13"/>
        <v>37</v>
      </c>
      <c r="BG8">
        <f t="shared" si="13"/>
        <v>37</v>
      </c>
      <c r="BH8">
        <f t="shared" si="13"/>
        <v>37</v>
      </c>
      <c r="BI8">
        <f t="shared" ref="BI8:BL8" si="14">IFERROR(INDEX($G$7:$BL$7,1,MATCH(BI2,$G$7:$BL$7,1))," ")</f>
        <v>37</v>
      </c>
      <c r="BJ8">
        <f t="shared" si="14"/>
        <v>37</v>
      </c>
      <c r="BK8">
        <f t="shared" si="14"/>
        <v>37</v>
      </c>
      <c r="BL8">
        <f t="shared" si="14"/>
        <v>37</v>
      </c>
    </row>
    <row r="9" spans="1:75" x14ac:dyDescent="0.25">
      <c r="A9" s="31" t="s">
        <v>11</v>
      </c>
      <c r="B9" s="19">
        <f>'Дорожная карта'!I7</f>
        <v>44746</v>
      </c>
      <c r="C9" s="30">
        <f>'Дорожная карта'!I10</f>
        <v>44757</v>
      </c>
      <c r="E9">
        <f>WEEKNUM(B9)+VLOOKUP('Техническая страница'!B9,График!$A$2:$E$367, 4)</f>
        <v>38</v>
      </c>
      <c r="F9">
        <f>WEEKNUM(C9)+VLOOKUP('Техническая страница'!C9,График!$A$2:$E$367, 4)</f>
        <v>39</v>
      </c>
      <c r="G9" s="11">
        <f t="shared" si="5"/>
        <v>38</v>
      </c>
      <c r="H9" s="11">
        <f t="shared" ref="H9:K14" si="15">IF(G9+1&lt;$F9,G9+1,$F9)</f>
        <v>39</v>
      </c>
      <c r="I9" s="11">
        <f t="shared" si="15"/>
        <v>39</v>
      </c>
      <c r="J9" s="11">
        <f t="shared" si="15"/>
        <v>39</v>
      </c>
      <c r="K9" s="11">
        <f t="shared" si="15"/>
        <v>39</v>
      </c>
      <c r="L9" s="11">
        <f t="shared" ref="L9:P9" si="16">IF(K9+1&lt;$F9,K9+1,$F9)</f>
        <v>39</v>
      </c>
      <c r="M9" s="11">
        <f t="shared" si="16"/>
        <v>39</v>
      </c>
      <c r="N9" s="11">
        <f t="shared" si="16"/>
        <v>39</v>
      </c>
      <c r="O9" s="11">
        <f t="shared" si="16"/>
        <v>39</v>
      </c>
      <c r="P9" s="11">
        <f t="shared" si="16"/>
        <v>39</v>
      </c>
      <c r="Q9" s="11">
        <f t="shared" ref="Q9:AC9" si="17">IF(P9+1&lt;$F9,P9+1,$F9)</f>
        <v>39</v>
      </c>
      <c r="R9" s="11">
        <f t="shared" si="17"/>
        <v>39</v>
      </c>
      <c r="S9" s="11">
        <f t="shared" si="17"/>
        <v>39</v>
      </c>
      <c r="T9" s="11">
        <f t="shared" si="17"/>
        <v>39</v>
      </c>
      <c r="U9" s="11">
        <f t="shared" si="17"/>
        <v>39</v>
      </c>
      <c r="V9" s="11">
        <f t="shared" si="17"/>
        <v>39</v>
      </c>
      <c r="W9" s="11">
        <f t="shared" si="17"/>
        <v>39</v>
      </c>
      <c r="X9" s="11">
        <f t="shared" si="17"/>
        <v>39</v>
      </c>
      <c r="Y9" s="11">
        <f t="shared" si="17"/>
        <v>39</v>
      </c>
      <c r="Z9" s="11">
        <f t="shared" si="17"/>
        <v>39</v>
      </c>
      <c r="AA9" s="11">
        <f t="shared" si="17"/>
        <v>39</v>
      </c>
      <c r="AB9" s="11">
        <f t="shared" si="17"/>
        <v>39</v>
      </c>
      <c r="AC9" s="11">
        <f t="shared" si="17"/>
        <v>39</v>
      </c>
      <c r="AD9" s="11">
        <f t="shared" ref="AD9:BH9" si="18">IF(AC9+1&lt;$F9,AC9+1,$F9)</f>
        <v>39</v>
      </c>
      <c r="AE9" s="11">
        <f t="shared" si="18"/>
        <v>39</v>
      </c>
      <c r="AF9" s="11">
        <f t="shared" si="18"/>
        <v>39</v>
      </c>
      <c r="AG9" s="11">
        <f t="shared" si="18"/>
        <v>39</v>
      </c>
      <c r="AH9" s="11">
        <f t="shared" si="18"/>
        <v>39</v>
      </c>
      <c r="AI9" s="11">
        <f t="shared" si="18"/>
        <v>39</v>
      </c>
      <c r="AJ9" s="11">
        <f t="shared" si="18"/>
        <v>39</v>
      </c>
      <c r="AK9" s="11">
        <f t="shared" si="18"/>
        <v>39</v>
      </c>
      <c r="AL9" s="11">
        <f t="shared" si="18"/>
        <v>39</v>
      </c>
      <c r="AM9" s="11">
        <f t="shared" si="18"/>
        <v>39</v>
      </c>
      <c r="AN9" s="11">
        <f t="shared" si="18"/>
        <v>39</v>
      </c>
      <c r="AO9" s="11">
        <f t="shared" si="18"/>
        <v>39</v>
      </c>
      <c r="AP9" s="11">
        <f t="shared" si="18"/>
        <v>39</v>
      </c>
      <c r="AQ9" s="11">
        <f t="shared" si="18"/>
        <v>39</v>
      </c>
      <c r="AR9" s="11">
        <f t="shared" si="18"/>
        <v>39</v>
      </c>
      <c r="AS9" s="11">
        <f t="shared" si="18"/>
        <v>39</v>
      </c>
      <c r="AT9" s="11">
        <f t="shared" si="18"/>
        <v>39</v>
      </c>
      <c r="AU9" s="11">
        <f t="shared" si="18"/>
        <v>39</v>
      </c>
      <c r="AV9" s="11">
        <f t="shared" si="18"/>
        <v>39</v>
      </c>
      <c r="AW9" s="11">
        <f t="shared" si="18"/>
        <v>39</v>
      </c>
      <c r="AX9" s="11">
        <f t="shared" si="18"/>
        <v>39</v>
      </c>
      <c r="AY9" s="11">
        <f t="shared" si="18"/>
        <v>39</v>
      </c>
      <c r="AZ9" s="11">
        <f t="shared" si="18"/>
        <v>39</v>
      </c>
      <c r="BA9" s="11">
        <f t="shared" si="18"/>
        <v>39</v>
      </c>
      <c r="BB9" s="11">
        <f t="shared" si="18"/>
        <v>39</v>
      </c>
      <c r="BC9" s="11">
        <f t="shared" si="18"/>
        <v>39</v>
      </c>
      <c r="BD9" s="11">
        <f t="shared" si="18"/>
        <v>39</v>
      </c>
      <c r="BE9" s="11">
        <f t="shared" si="18"/>
        <v>39</v>
      </c>
      <c r="BF9" s="11">
        <f t="shared" si="18"/>
        <v>39</v>
      </c>
      <c r="BG9" s="11">
        <f t="shared" si="18"/>
        <v>39</v>
      </c>
      <c r="BH9" s="11">
        <f t="shared" si="18"/>
        <v>39</v>
      </c>
      <c r="BI9" s="11">
        <f t="shared" ref="BI9:BL9" si="19">IF(BH9+1&lt;$F9,BH9+1,$F9)</f>
        <v>39</v>
      </c>
      <c r="BJ9" s="11">
        <f t="shared" si="19"/>
        <v>39</v>
      </c>
      <c r="BK9" s="11">
        <f t="shared" si="19"/>
        <v>39</v>
      </c>
      <c r="BL9" s="11">
        <f t="shared" si="19"/>
        <v>39</v>
      </c>
    </row>
    <row r="10" spans="1:75" hidden="1" x14ac:dyDescent="0.25">
      <c r="A10" s="31"/>
      <c r="B10" s="19"/>
      <c r="C10" s="30"/>
      <c r="F10" t="str">
        <f>IFERROR(INDEX($G$9:$BL$9,1,MATCH(F2,$G$9:$BL$9,1))," ")</f>
        <v xml:space="preserve"> </v>
      </c>
      <c r="G10" t="str">
        <f t="shared" ref="G10:P10" si="20">IFERROR(INDEX($G$9:$BL$9,1,MATCH(G2,$G$9:$BL$9,1))," ")</f>
        <v xml:space="preserve"> </v>
      </c>
      <c r="H10" t="str">
        <f t="shared" si="20"/>
        <v xml:space="preserve"> </v>
      </c>
      <c r="I10" t="str">
        <f t="shared" si="20"/>
        <v xml:space="preserve"> </v>
      </c>
      <c r="J10" t="str">
        <f t="shared" si="20"/>
        <v xml:space="preserve"> </v>
      </c>
      <c r="K10" t="str">
        <f t="shared" si="20"/>
        <v xml:space="preserve"> </v>
      </c>
      <c r="L10" t="str">
        <f t="shared" si="20"/>
        <v xml:space="preserve"> </v>
      </c>
      <c r="M10" t="str">
        <f t="shared" si="20"/>
        <v xml:space="preserve"> </v>
      </c>
      <c r="N10" t="str">
        <f t="shared" si="20"/>
        <v xml:space="preserve"> </v>
      </c>
      <c r="O10" t="str">
        <f t="shared" si="20"/>
        <v xml:space="preserve"> </v>
      </c>
      <c r="P10" t="str">
        <f t="shared" si="20"/>
        <v xml:space="preserve"> </v>
      </c>
      <c r="Q10" t="str">
        <f t="shared" ref="Q10:AC10" si="21">IFERROR(INDEX($G$9:$BL$9,1,MATCH(Q2,$G$9:$BL$9,1))," ")</f>
        <v xml:space="preserve"> </v>
      </c>
      <c r="R10" t="str">
        <f t="shared" si="21"/>
        <v xml:space="preserve"> </v>
      </c>
      <c r="S10" t="str">
        <f t="shared" si="21"/>
        <v xml:space="preserve"> </v>
      </c>
      <c r="T10" t="str">
        <f t="shared" si="21"/>
        <v xml:space="preserve"> </v>
      </c>
      <c r="U10" t="str">
        <f t="shared" si="21"/>
        <v xml:space="preserve"> </v>
      </c>
      <c r="V10" t="str">
        <f t="shared" si="21"/>
        <v xml:space="preserve"> </v>
      </c>
      <c r="W10" t="str">
        <f t="shared" si="21"/>
        <v xml:space="preserve"> </v>
      </c>
      <c r="X10" t="str">
        <f t="shared" si="21"/>
        <v xml:space="preserve"> </v>
      </c>
      <c r="Y10" t="str">
        <f t="shared" si="21"/>
        <v xml:space="preserve"> </v>
      </c>
      <c r="Z10" t="str">
        <f t="shared" si="21"/>
        <v xml:space="preserve"> </v>
      </c>
      <c r="AA10" t="str">
        <f t="shared" si="21"/>
        <v xml:space="preserve"> </v>
      </c>
      <c r="AB10" t="str">
        <f t="shared" si="21"/>
        <v xml:space="preserve"> </v>
      </c>
      <c r="AC10" t="str">
        <f t="shared" si="21"/>
        <v xml:space="preserve"> </v>
      </c>
      <c r="AD10" t="str">
        <f t="shared" ref="AD10:BH10" si="22">IFERROR(INDEX($G$9:$BL$9,1,MATCH(AD2,$G$9:$BL$9,1))," ")</f>
        <v xml:space="preserve"> </v>
      </c>
      <c r="AE10" t="str">
        <f t="shared" si="22"/>
        <v xml:space="preserve"> </v>
      </c>
      <c r="AF10" t="str">
        <f t="shared" si="22"/>
        <v xml:space="preserve"> </v>
      </c>
      <c r="AG10" t="str">
        <f t="shared" si="22"/>
        <v xml:space="preserve"> </v>
      </c>
      <c r="AH10" t="str">
        <f t="shared" si="22"/>
        <v xml:space="preserve"> </v>
      </c>
      <c r="AI10" t="str">
        <f t="shared" si="22"/>
        <v xml:space="preserve"> </v>
      </c>
      <c r="AJ10" t="str">
        <f t="shared" si="22"/>
        <v xml:space="preserve"> </v>
      </c>
      <c r="AK10" t="str">
        <f t="shared" si="22"/>
        <v xml:space="preserve"> </v>
      </c>
      <c r="AL10" t="str">
        <f t="shared" si="22"/>
        <v xml:space="preserve"> </v>
      </c>
      <c r="AM10" t="str">
        <f t="shared" si="22"/>
        <v xml:space="preserve"> </v>
      </c>
      <c r="AN10" t="str">
        <f t="shared" si="22"/>
        <v xml:space="preserve"> </v>
      </c>
      <c r="AO10" t="str">
        <f t="shared" si="22"/>
        <v xml:space="preserve"> </v>
      </c>
      <c r="AP10" t="str">
        <f t="shared" si="22"/>
        <v xml:space="preserve"> </v>
      </c>
      <c r="AQ10">
        <f t="shared" si="22"/>
        <v>38</v>
      </c>
      <c r="AR10">
        <f t="shared" si="22"/>
        <v>39</v>
      </c>
      <c r="AS10">
        <f t="shared" si="22"/>
        <v>39</v>
      </c>
      <c r="AT10">
        <f t="shared" si="22"/>
        <v>39</v>
      </c>
      <c r="AU10">
        <f t="shared" si="22"/>
        <v>39</v>
      </c>
      <c r="AV10">
        <f t="shared" si="22"/>
        <v>39</v>
      </c>
      <c r="AW10">
        <f t="shared" si="22"/>
        <v>39</v>
      </c>
      <c r="AX10">
        <f t="shared" si="22"/>
        <v>39</v>
      </c>
      <c r="AY10">
        <f t="shared" si="22"/>
        <v>39</v>
      </c>
      <c r="AZ10">
        <f t="shared" si="22"/>
        <v>39</v>
      </c>
      <c r="BA10">
        <f t="shared" si="22"/>
        <v>39</v>
      </c>
      <c r="BB10">
        <f t="shared" si="22"/>
        <v>39</v>
      </c>
      <c r="BC10">
        <f t="shared" si="22"/>
        <v>39</v>
      </c>
      <c r="BD10">
        <f t="shared" si="22"/>
        <v>39</v>
      </c>
      <c r="BE10">
        <f t="shared" si="22"/>
        <v>39</v>
      </c>
      <c r="BF10">
        <f t="shared" si="22"/>
        <v>39</v>
      </c>
      <c r="BG10">
        <f t="shared" si="22"/>
        <v>39</v>
      </c>
      <c r="BH10">
        <f t="shared" si="22"/>
        <v>39</v>
      </c>
      <c r="BI10">
        <f t="shared" ref="BI10:BL10" si="23">IFERROR(INDEX($G$9:$BL$9,1,MATCH(BI2,$G$9:$BL$9,1))," ")</f>
        <v>39</v>
      </c>
      <c r="BJ10">
        <f t="shared" si="23"/>
        <v>39</v>
      </c>
      <c r="BK10">
        <f t="shared" si="23"/>
        <v>39</v>
      </c>
      <c r="BL10">
        <f t="shared" si="23"/>
        <v>39</v>
      </c>
    </row>
    <row r="11" spans="1:75" x14ac:dyDescent="0.25">
      <c r="A11" s="29" t="s">
        <v>13</v>
      </c>
      <c r="B11" s="19">
        <f>'Дорожная карта'!J7</f>
        <v>44760</v>
      </c>
      <c r="C11" s="30"/>
      <c r="E11">
        <f>WEEKNUM(B11)+VLOOKUP('Техническая страница'!B11,График!$A$2:$E$367, 4)</f>
        <v>40</v>
      </c>
    </row>
    <row r="12" spans="1:75" x14ac:dyDescent="0.25">
      <c r="A12" s="31" t="s">
        <v>184</v>
      </c>
      <c r="B12" s="19" t="e">
        <f>'Дорожная карта'!#REF!</f>
        <v>#REF!</v>
      </c>
      <c r="C12" s="30" t="e">
        <f>'Дорожная карта'!#REF!</f>
        <v>#REF!</v>
      </c>
      <c r="D12" s="5"/>
      <c r="E12" t="e">
        <f>WEEKNUM(B12)+VLOOKUP('Техническая страница'!B12,График!$A$2:$E$367, 4)</f>
        <v>#REF!</v>
      </c>
      <c r="F12" t="e">
        <f>WEEKNUM(C12)+VLOOKUP('Техническая страница'!C12,График!$A$2:$E$367, 4)</f>
        <v>#REF!</v>
      </c>
      <c r="G12" s="11" t="e">
        <f t="shared" ref="G12:G14" si="24">E12</f>
        <v>#REF!</v>
      </c>
      <c r="H12" s="11" t="e">
        <f t="shared" si="15"/>
        <v>#REF!</v>
      </c>
      <c r="I12" s="11" t="e">
        <f t="shared" si="15"/>
        <v>#REF!</v>
      </c>
      <c r="J12" s="11" t="e">
        <f t="shared" ref="J12:Y12" si="25">IF(I12+1&lt;$F12,I12+1,$F12)</f>
        <v>#REF!</v>
      </c>
      <c r="K12" s="11" t="e">
        <f t="shared" si="25"/>
        <v>#REF!</v>
      </c>
      <c r="L12" s="11" t="e">
        <f t="shared" si="25"/>
        <v>#REF!</v>
      </c>
      <c r="M12" s="11" t="e">
        <f t="shared" si="25"/>
        <v>#REF!</v>
      </c>
      <c r="N12" s="11" t="e">
        <f t="shared" si="25"/>
        <v>#REF!</v>
      </c>
      <c r="O12" s="11" t="e">
        <f t="shared" si="25"/>
        <v>#REF!</v>
      </c>
      <c r="P12" s="11" t="e">
        <f t="shared" si="25"/>
        <v>#REF!</v>
      </c>
      <c r="Q12" s="11" t="e">
        <f t="shared" si="25"/>
        <v>#REF!</v>
      </c>
      <c r="R12" s="11" t="e">
        <f t="shared" si="25"/>
        <v>#REF!</v>
      </c>
      <c r="S12" s="11" t="e">
        <f t="shared" si="25"/>
        <v>#REF!</v>
      </c>
      <c r="T12" s="11" t="e">
        <f t="shared" si="25"/>
        <v>#REF!</v>
      </c>
      <c r="U12" s="11" t="e">
        <f t="shared" si="25"/>
        <v>#REF!</v>
      </c>
      <c r="V12" s="11" t="e">
        <f t="shared" si="25"/>
        <v>#REF!</v>
      </c>
      <c r="W12" s="11" t="e">
        <f t="shared" si="25"/>
        <v>#REF!</v>
      </c>
      <c r="X12" s="11" t="e">
        <f t="shared" si="25"/>
        <v>#REF!</v>
      </c>
      <c r="Y12" s="11" t="e">
        <f t="shared" si="25"/>
        <v>#REF!</v>
      </c>
      <c r="Z12" s="11" t="e">
        <f t="shared" ref="Z12:AC12" si="26">IF(Y12+1&lt;$F12,Y12+1,$F12)</f>
        <v>#REF!</v>
      </c>
      <c r="AA12" s="11" t="e">
        <f t="shared" si="26"/>
        <v>#REF!</v>
      </c>
      <c r="AB12" s="11" t="e">
        <f t="shared" si="26"/>
        <v>#REF!</v>
      </c>
      <c r="AC12" s="11" t="e">
        <f t="shared" si="26"/>
        <v>#REF!</v>
      </c>
      <c r="AD12" s="11" t="e">
        <f t="shared" ref="AD12:BH12" si="27">IF(AC12+1&lt;$F12,AC12+1,$F12)</f>
        <v>#REF!</v>
      </c>
      <c r="AE12" s="11" t="e">
        <f t="shared" si="27"/>
        <v>#REF!</v>
      </c>
      <c r="AF12" s="11" t="e">
        <f t="shared" si="27"/>
        <v>#REF!</v>
      </c>
      <c r="AG12" s="11" t="e">
        <f t="shared" si="27"/>
        <v>#REF!</v>
      </c>
      <c r="AH12" s="11" t="e">
        <f t="shared" si="27"/>
        <v>#REF!</v>
      </c>
      <c r="AI12" s="11" t="e">
        <f t="shared" si="27"/>
        <v>#REF!</v>
      </c>
      <c r="AJ12" s="11" t="e">
        <f t="shared" si="27"/>
        <v>#REF!</v>
      </c>
      <c r="AK12" s="11" t="e">
        <f t="shared" si="27"/>
        <v>#REF!</v>
      </c>
      <c r="AL12" s="11" t="e">
        <f t="shared" si="27"/>
        <v>#REF!</v>
      </c>
      <c r="AM12" s="11" t="e">
        <f t="shared" si="27"/>
        <v>#REF!</v>
      </c>
      <c r="AN12" s="11" t="e">
        <f t="shared" si="27"/>
        <v>#REF!</v>
      </c>
      <c r="AO12" s="11" t="e">
        <f t="shared" si="27"/>
        <v>#REF!</v>
      </c>
      <c r="AP12" s="11" t="e">
        <f t="shared" si="27"/>
        <v>#REF!</v>
      </c>
      <c r="AQ12" s="11" t="e">
        <f t="shared" si="27"/>
        <v>#REF!</v>
      </c>
      <c r="AR12" s="11" t="e">
        <f t="shared" si="27"/>
        <v>#REF!</v>
      </c>
      <c r="AS12" s="11" t="e">
        <f t="shared" si="27"/>
        <v>#REF!</v>
      </c>
      <c r="AT12" s="11" t="e">
        <f t="shared" si="27"/>
        <v>#REF!</v>
      </c>
      <c r="AU12" s="11" t="e">
        <f t="shared" si="27"/>
        <v>#REF!</v>
      </c>
      <c r="AV12" s="11" t="e">
        <f t="shared" si="27"/>
        <v>#REF!</v>
      </c>
      <c r="AW12" s="11" t="e">
        <f t="shared" si="27"/>
        <v>#REF!</v>
      </c>
      <c r="AX12" s="11" t="e">
        <f t="shared" si="27"/>
        <v>#REF!</v>
      </c>
      <c r="AY12" s="11" t="e">
        <f t="shared" si="27"/>
        <v>#REF!</v>
      </c>
      <c r="AZ12" s="11" t="e">
        <f t="shared" si="27"/>
        <v>#REF!</v>
      </c>
      <c r="BA12" s="11" t="e">
        <f t="shared" si="27"/>
        <v>#REF!</v>
      </c>
      <c r="BB12" s="11" t="e">
        <f t="shared" si="27"/>
        <v>#REF!</v>
      </c>
      <c r="BC12" s="11" t="e">
        <f t="shared" si="27"/>
        <v>#REF!</v>
      </c>
      <c r="BD12" s="11" t="e">
        <f t="shared" si="27"/>
        <v>#REF!</v>
      </c>
      <c r="BE12" s="11" t="e">
        <f t="shared" si="27"/>
        <v>#REF!</v>
      </c>
      <c r="BF12" s="11" t="e">
        <f t="shared" si="27"/>
        <v>#REF!</v>
      </c>
      <c r="BG12" s="11" t="e">
        <f t="shared" si="27"/>
        <v>#REF!</v>
      </c>
      <c r="BH12" s="11" t="e">
        <f t="shared" si="27"/>
        <v>#REF!</v>
      </c>
      <c r="BI12" s="11" t="e">
        <f t="shared" ref="BI12:BL12" si="28">IF(BH12+1&lt;$F12,BH12+1,$F12)</f>
        <v>#REF!</v>
      </c>
      <c r="BJ12" s="11" t="e">
        <f t="shared" si="28"/>
        <v>#REF!</v>
      </c>
      <c r="BK12" s="11" t="e">
        <f t="shared" si="28"/>
        <v>#REF!</v>
      </c>
      <c r="BL12" s="11" t="e">
        <f t="shared" si="28"/>
        <v>#REF!</v>
      </c>
    </row>
    <row r="13" spans="1:75" hidden="1" x14ac:dyDescent="0.25">
      <c r="A13" s="31"/>
      <c r="B13" s="19"/>
      <c r="C13" s="30"/>
      <c r="D13" s="5"/>
      <c r="F13" t="str">
        <f>IFERROR(INDEX($G$12:$BL$12,1,MATCH(F2,$G$12:$BL$12,1))," ")</f>
        <v xml:space="preserve"> </v>
      </c>
      <c r="G13" t="str">
        <f t="shared" ref="G13:Y13" si="29">IFERROR(INDEX($G$12:$BL$12,1,MATCH(G2,$G$12:$BL$12,1))," ")</f>
        <v xml:space="preserve"> </v>
      </c>
      <c r="H13" t="str">
        <f t="shared" si="29"/>
        <v xml:space="preserve"> </v>
      </c>
      <c r="I13" t="str">
        <f t="shared" si="29"/>
        <v xml:space="preserve"> </v>
      </c>
      <c r="J13" t="str">
        <f t="shared" si="29"/>
        <v xml:space="preserve"> </v>
      </c>
      <c r="K13" t="str">
        <f t="shared" si="29"/>
        <v xml:space="preserve"> </v>
      </c>
      <c r="L13" t="str">
        <f t="shared" si="29"/>
        <v xml:space="preserve"> </v>
      </c>
      <c r="M13" t="str">
        <f t="shared" si="29"/>
        <v xml:space="preserve"> </v>
      </c>
      <c r="N13" t="str">
        <f t="shared" si="29"/>
        <v xml:space="preserve"> </v>
      </c>
      <c r="O13" t="str">
        <f t="shared" si="29"/>
        <v xml:space="preserve"> </v>
      </c>
      <c r="P13" t="str">
        <f t="shared" si="29"/>
        <v xml:space="preserve"> </v>
      </c>
      <c r="Q13" t="str">
        <f t="shared" si="29"/>
        <v xml:space="preserve"> </v>
      </c>
      <c r="R13" t="str">
        <f t="shared" si="29"/>
        <v xml:space="preserve"> </v>
      </c>
      <c r="S13" t="str">
        <f t="shared" si="29"/>
        <v xml:space="preserve"> </v>
      </c>
      <c r="T13" t="str">
        <f t="shared" si="29"/>
        <v xml:space="preserve"> </v>
      </c>
      <c r="U13" t="str">
        <f t="shared" si="29"/>
        <v xml:space="preserve"> </v>
      </c>
      <c r="V13" t="str">
        <f t="shared" si="29"/>
        <v xml:space="preserve"> </v>
      </c>
      <c r="W13" t="str">
        <f t="shared" si="29"/>
        <v xml:space="preserve"> </v>
      </c>
      <c r="X13" t="str">
        <f t="shared" si="29"/>
        <v xml:space="preserve"> </v>
      </c>
      <c r="Y13" t="str">
        <f t="shared" si="29"/>
        <v xml:space="preserve"> </v>
      </c>
      <c r="Z13" t="str">
        <f t="shared" ref="Z13:AC13" si="30">IFERROR(INDEX($G$12:$BL$12,1,MATCH(Z2,$G$12:$BL$12,1))," ")</f>
        <v xml:space="preserve"> </v>
      </c>
      <c r="AA13" t="str">
        <f t="shared" si="30"/>
        <v xml:space="preserve"> </v>
      </c>
      <c r="AB13" t="str">
        <f t="shared" si="30"/>
        <v xml:space="preserve"> </v>
      </c>
      <c r="AC13" t="str">
        <f t="shared" si="30"/>
        <v xml:space="preserve"> </v>
      </c>
      <c r="AD13" t="str">
        <f t="shared" ref="AD13:BH13" si="31">IFERROR(INDEX($G$12:$BL$12,1,MATCH(AD2,$G$12:$BL$12,1))," ")</f>
        <v xml:space="preserve"> </v>
      </c>
      <c r="AE13" t="str">
        <f t="shared" si="31"/>
        <v xml:space="preserve"> </v>
      </c>
      <c r="AF13" t="str">
        <f t="shared" si="31"/>
        <v xml:space="preserve"> </v>
      </c>
      <c r="AG13" t="str">
        <f t="shared" si="31"/>
        <v xml:space="preserve"> </v>
      </c>
      <c r="AH13" t="str">
        <f t="shared" si="31"/>
        <v xml:space="preserve"> </v>
      </c>
      <c r="AI13" t="str">
        <f t="shared" si="31"/>
        <v xml:space="preserve"> </v>
      </c>
      <c r="AJ13" t="str">
        <f t="shared" si="31"/>
        <v xml:space="preserve"> </v>
      </c>
      <c r="AK13" t="str">
        <f t="shared" si="31"/>
        <v xml:space="preserve"> </v>
      </c>
      <c r="AL13" t="str">
        <f t="shared" si="31"/>
        <v xml:space="preserve"> </v>
      </c>
      <c r="AM13" t="str">
        <f t="shared" si="31"/>
        <v xml:space="preserve"> </v>
      </c>
      <c r="AN13" t="str">
        <f t="shared" si="31"/>
        <v xml:space="preserve"> </v>
      </c>
      <c r="AO13" t="str">
        <f t="shared" si="31"/>
        <v xml:space="preserve"> </v>
      </c>
      <c r="AP13" t="str">
        <f t="shared" si="31"/>
        <v xml:space="preserve"> </v>
      </c>
      <c r="AQ13" t="str">
        <f t="shared" si="31"/>
        <v xml:space="preserve"> </v>
      </c>
      <c r="AR13" t="str">
        <f t="shared" si="31"/>
        <v xml:space="preserve"> </v>
      </c>
      <c r="AS13" t="str">
        <f t="shared" si="31"/>
        <v xml:space="preserve"> </v>
      </c>
      <c r="AT13" t="str">
        <f t="shared" si="31"/>
        <v xml:space="preserve"> </v>
      </c>
      <c r="AU13" t="str">
        <f t="shared" si="31"/>
        <v xml:space="preserve"> </v>
      </c>
      <c r="AV13" t="str">
        <f t="shared" si="31"/>
        <v xml:space="preserve"> </v>
      </c>
      <c r="AW13" t="str">
        <f t="shared" si="31"/>
        <v xml:space="preserve"> </v>
      </c>
      <c r="AX13" t="str">
        <f t="shared" si="31"/>
        <v xml:space="preserve"> </v>
      </c>
      <c r="AY13" t="str">
        <f t="shared" si="31"/>
        <v xml:space="preserve"> </v>
      </c>
      <c r="AZ13" t="str">
        <f t="shared" si="31"/>
        <v xml:space="preserve"> </v>
      </c>
      <c r="BA13" t="str">
        <f t="shared" si="31"/>
        <v xml:space="preserve"> </v>
      </c>
      <c r="BB13" t="str">
        <f t="shared" si="31"/>
        <v xml:space="preserve"> </v>
      </c>
      <c r="BC13" t="str">
        <f t="shared" si="31"/>
        <v xml:space="preserve"> </v>
      </c>
      <c r="BD13" t="str">
        <f t="shared" si="31"/>
        <v xml:space="preserve"> </v>
      </c>
      <c r="BE13" t="str">
        <f t="shared" si="31"/>
        <v xml:space="preserve"> </v>
      </c>
      <c r="BF13" t="str">
        <f t="shared" si="31"/>
        <v xml:space="preserve"> </v>
      </c>
      <c r="BG13" t="str">
        <f t="shared" si="31"/>
        <v xml:space="preserve"> </v>
      </c>
      <c r="BH13" t="str">
        <f t="shared" si="31"/>
        <v xml:space="preserve"> </v>
      </c>
      <c r="BI13" t="str">
        <f t="shared" ref="BI13:BL13" si="32">IFERROR(INDEX($G$12:$BL$12,1,MATCH(BI2,$G$12:$BL$12,1))," ")</f>
        <v xml:space="preserve"> </v>
      </c>
      <c r="BJ13" t="str">
        <f t="shared" si="32"/>
        <v xml:space="preserve"> </v>
      </c>
      <c r="BK13" t="str">
        <f t="shared" si="32"/>
        <v xml:space="preserve"> </v>
      </c>
      <c r="BL13" t="str">
        <f t="shared" si="32"/>
        <v xml:space="preserve"> </v>
      </c>
    </row>
    <row r="14" spans="1:75" x14ac:dyDescent="0.25">
      <c r="A14" s="29" t="s">
        <v>185</v>
      </c>
      <c r="B14" s="19" t="e">
        <f>'Дорожная карта'!#REF!</f>
        <v>#REF!</v>
      </c>
      <c r="C14" s="30" t="e">
        <f>'Дорожная карта'!#REF!</f>
        <v>#REF!</v>
      </c>
      <c r="D14" s="5"/>
      <c r="E14" t="e">
        <f>WEEKNUM(B14)+VLOOKUP('Техническая страница'!B14,График!$A$2:$E$367, 4)</f>
        <v>#REF!</v>
      </c>
      <c r="F14" t="e">
        <f>WEEKNUM(C14)+VLOOKUP('Техническая страница'!C14,График!$A$2:$E$367, 4)</f>
        <v>#REF!</v>
      </c>
      <c r="G14" s="11" t="e">
        <f t="shared" si="24"/>
        <v>#REF!</v>
      </c>
      <c r="H14" s="11" t="e">
        <f t="shared" si="15"/>
        <v>#REF!</v>
      </c>
      <c r="I14" s="11" t="e">
        <f t="shared" si="15"/>
        <v>#REF!</v>
      </c>
      <c r="J14" s="11" t="e">
        <f t="shared" ref="J14:Y14" si="33">IF(I14+1&lt;$F14,I14+1,$F14)</f>
        <v>#REF!</v>
      </c>
      <c r="K14" s="11" t="e">
        <f t="shared" si="33"/>
        <v>#REF!</v>
      </c>
      <c r="L14" s="11" t="e">
        <f t="shared" si="33"/>
        <v>#REF!</v>
      </c>
      <c r="M14" s="11" t="e">
        <f t="shared" si="33"/>
        <v>#REF!</v>
      </c>
      <c r="N14" s="11" t="e">
        <f t="shared" si="33"/>
        <v>#REF!</v>
      </c>
      <c r="O14" s="11" t="e">
        <f t="shared" si="33"/>
        <v>#REF!</v>
      </c>
      <c r="P14" s="11" t="e">
        <f t="shared" si="33"/>
        <v>#REF!</v>
      </c>
      <c r="Q14" s="11" t="e">
        <f t="shared" si="33"/>
        <v>#REF!</v>
      </c>
      <c r="R14" s="11" t="e">
        <f t="shared" si="33"/>
        <v>#REF!</v>
      </c>
      <c r="S14" s="11" t="e">
        <f t="shared" si="33"/>
        <v>#REF!</v>
      </c>
      <c r="T14" s="11" t="e">
        <f t="shared" si="33"/>
        <v>#REF!</v>
      </c>
      <c r="U14" s="11" t="e">
        <f t="shared" si="33"/>
        <v>#REF!</v>
      </c>
      <c r="V14" s="11" t="e">
        <f t="shared" si="33"/>
        <v>#REF!</v>
      </c>
      <c r="W14" s="11" t="e">
        <f t="shared" si="33"/>
        <v>#REF!</v>
      </c>
      <c r="X14" s="11" t="e">
        <f t="shared" si="33"/>
        <v>#REF!</v>
      </c>
      <c r="Y14" s="11" t="e">
        <f t="shared" si="33"/>
        <v>#REF!</v>
      </c>
      <c r="Z14" s="11" t="e">
        <f t="shared" ref="Z14:AC14" si="34">IF(Y14+1&lt;$F14,Y14+1,$F14)</f>
        <v>#REF!</v>
      </c>
      <c r="AA14" s="11" t="e">
        <f t="shared" si="34"/>
        <v>#REF!</v>
      </c>
      <c r="AB14" s="11" t="e">
        <f t="shared" si="34"/>
        <v>#REF!</v>
      </c>
      <c r="AC14" s="11" t="e">
        <f t="shared" si="34"/>
        <v>#REF!</v>
      </c>
      <c r="AD14" s="11" t="e">
        <f t="shared" ref="AD14:BH14" si="35">IF(AC14+1&lt;$F14,AC14+1,$F14)</f>
        <v>#REF!</v>
      </c>
      <c r="AE14" s="11" t="e">
        <f t="shared" si="35"/>
        <v>#REF!</v>
      </c>
      <c r="AF14" s="11" t="e">
        <f t="shared" si="35"/>
        <v>#REF!</v>
      </c>
      <c r="AG14" s="11" t="e">
        <f t="shared" si="35"/>
        <v>#REF!</v>
      </c>
      <c r="AH14" s="11" t="e">
        <f t="shared" si="35"/>
        <v>#REF!</v>
      </c>
      <c r="AI14" s="11" t="e">
        <f t="shared" si="35"/>
        <v>#REF!</v>
      </c>
      <c r="AJ14" s="11" t="e">
        <f t="shared" si="35"/>
        <v>#REF!</v>
      </c>
      <c r="AK14" s="11" t="e">
        <f t="shared" si="35"/>
        <v>#REF!</v>
      </c>
      <c r="AL14" s="11" t="e">
        <f t="shared" si="35"/>
        <v>#REF!</v>
      </c>
      <c r="AM14" s="11" t="e">
        <f t="shared" si="35"/>
        <v>#REF!</v>
      </c>
      <c r="AN14" s="11" t="e">
        <f t="shared" si="35"/>
        <v>#REF!</v>
      </c>
      <c r="AO14" s="11" t="e">
        <f t="shared" si="35"/>
        <v>#REF!</v>
      </c>
      <c r="AP14" s="11" t="e">
        <f t="shared" si="35"/>
        <v>#REF!</v>
      </c>
      <c r="AQ14" s="11" t="e">
        <f t="shared" si="35"/>
        <v>#REF!</v>
      </c>
      <c r="AR14" s="11" t="e">
        <f t="shared" si="35"/>
        <v>#REF!</v>
      </c>
      <c r="AS14" s="11" t="e">
        <f t="shared" si="35"/>
        <v>#REF!</v>
      </c>
      <c r="AT14" s="11" t="e">
        <f t="shared" si="35"/>
        <v>#REF!</v>
      </c>
      <c r="AU14" s="11" t="e">
        <f t="shared" si="35"/>
        <v>#REF!</v>
      </c>
      <c r="AV14" s="11" t="e">
        <f t="shared" si="35"/>
        <v>#REF!</v>
      </c>
      <c r="AW14" s="11" t="e">
        <f t="shared" si="35"/>
        <v>#REF!</v>
      </c>
      <c r="AX14" s="11" t="e">
        <f t="shared" si="35"/>
        <v>#REF!</v>
      </c>
      <c r="AY14" s="11" t="e">
        <f t="shared" si="35"/>
        <v>#REF!</v>
      </c>
      <c r="AZ14" s="11" t="e">
        <f t="shared" si="35"/>
        <v>#REF!</v>
      </c>
      <c r="BA14" s="11" t="e">
        <f t="shared" si="35"/>
        <v>#REF!</v>
      </c>
      <c r="BB14" s="11" t="e">
        <f t="shared" si="35"/>
        <v>#REF!</v>
      </c>
      <c r="BC14" s="11" t="e">
        <f t="shared" si="35"/>
        <v>#REF!</v>
      </c>
      <c r="BD14" s="11" t="e">
        <f t="shared" si="35"/>
        <v>#REF!</v>
      </c>
      <c r="BE14" s="11" t="e">
        <f t="shared" si="35"/>
        <v>#REF!</v>
      </c>
      <c r="BF14" s="11" t="e">
        <f t="shared" si="35"/>
        <v>#REF!</v>
      </c>
      <c r="BG14" s="11" t="e">
        <f t="shared" si="35"/>
        <v>#REF!</v>
      </c>
      <c r="BH14" s="11" t="e">
        <f t="shared" si="35"/>
        <v>#REF!</v>
      </c>
      <c r="BI14" s="11" t="e">
        <f t="shared" ref="BI14:BL14" si="36">IF(BH14+1&lt;$F14,BH14+1,$F14)</f>
        <v>#REF!</v>
      </c>
      <c r="BJ14" s="11" t="e">
        <f t="shared" si="36"/>
        <v>#REF!</v>
      </c>
      <c r="BK14" s="11" t="e">
        <f t="shared" si="36"/>
        <v>#REF!</v>
      </c>
      <c r="BL14" s="11" t="e">
        <f t="shared" si="36"/>
        <v>#REF!</v>
      </c>
    </row>
    <row r="15" spans="1:75" x14ac:dyDescent="0.25">
      <c r="A15" s="31" t="s">
        <v>186</v>
      </c>
      <c r="B15" s="23" t="e">
        <f>WEEKNUM(C14)+VLOOKUP('Техническая страница'!C14,График!A2:E367, 4)</f>
        <v>#REF!</v>
      </c>
      <c r="C15" s="30"/>
      <c r="F15" t="str">
        <f>IFERROR(INDEX($G$14:$BL$14,1,MATCH(F2,$G$14:$BL$14,1))," ")</f>
        <v xml:space="preserve"> </v>
      </c>
      <c r="G15" t="str">
        <f>IFERROR(INDEX($G$14:$BL$14,1,MATCH(G2,$G$14:$BL$14,1))," ")</f>
        <v xml:space="preserve"> </v>
      </c>
      <c r="H15" t="str">
        <f t="shared" ref="H15:BL15" si="37">IFERROR(INDEX($G$14:$BL$14,1,MATCH(H2,$G$14:$BL$14,1))," ")</f>
        <v xml:space="preserve"> </v>
      </c>
      <c r="I15" t="str">
        <f t="shared" si="37"/>
        <v xml:space="preserve"> </v>
      </c>
      <c r="J15" t="str">
        <f t="shared" si="37"/>
        <v xml:space="preserve"> </v>
      </c>
      <c r="K15" t="str">
        <f t="shared" si="37"/>
        <v xml:space="preserve"> </v>
      </c>
      <c r="L15" t="str">
        <f t="shared" si="37"/>
        <v xml:space="preserve"> </v>
      </c>
      <c r="M15" t="str">
        <f t="shared" si="37"/>
        <v xml:space="preserve"> </v>
      </c>
      <c r="N15" t="str">
        <f t="shared" si="37"/>
        <v xml:space="preserve"> </v>
      </c>
      <c r="O15" t="str">
        <f t="shared" si="37"/>
        <v xml:space="preserve"> </v>
      </c>
      <c r="P15" t="str">
        <f t="shared" si="37"/>
        <v xml:space="preserve"> </v>
      </c>
      <c r="Q15" t="str">
        <f t="shared" si="37"/>
        <v xml:space="preserve"> </v>
      </c>
      <c r="R15" t="str">
        <f t="shared" si="37"/>
        <v xml:space="preserve"> </v>
      </c>
      <c r="S15" t="str">
        <f t="shared" si="37"/>
        <v xml:space="preserve"> </v>
      </c>
      <c r="T15" t="str">
        <f t="shared" si="37"/>
        <v xml:space="preserve"> </v>
      </c>
      <c r="U15" t="str">
        <f t="shared" si="37"/>
        <v xml:space="preserve"> </v>
      </c>
      <c r="V15" t="str">
        <f t="shared" si="37"/>
        <v xml:space="preserve"> </v>
      </c>
      <c r="W15" t="str">
        <f t="shared" si="37"/>
        <v xml:space="preserve"> </v>
      </c>
      <c r="X15" t="str">
        <f t="shared" si="37"/>
        <v xml:space="preserve"> </v>
      </c>
      <c r="Y15" t="str">
        <f t="shared" si="37"/>
        <v xml:space="preserve"> </v>
      </c>
      <c r="Z15" t="str">
        <f t="shared" si="37"/>
        <v xml:space="preserve"> </v>
      </c>
      <c r="AA15" t="str">
        <f t="shared" si="37"/>
        <v xml:space="preserve"> </v>
      </c>
      <c r="AB15" t="str">
        <f t="shared" si="37"/>
        <v xml:space="preserve"> </v>
      </c>
      <c r="AC15" t="str">
        <f t="shared" si="37"/>
        <v xml:space="preserve"> </v>
      </c>
      <c r="AD15" t="str">
        <f t="shared" si="37"/>
        <v xml:space="preserve"> </v>
      </c>
      <c r="AE15" t="str">
        <f t="shared" si="37"/>
        <v xml:space="preserve"> </v>
      </c>
      <c r="AF15" t="str">
        <f t="shared" si="37"/>
        <v xml:space="preserve"> </v>
      </c>
      <c r="AG15" t="str">
        <f t="shared" si="37"/>
        <v xml:space="preserve"> </v>
      </c>
      <c r="AH15" t="str">
        <f t="shared" si="37"/>
        <v xml:space="preserve"> </v>
      </c>
      <c r="AI15" t="str">
        <f t="shared" si="37"/>
        <v xml:space="preserve"> </v>
      </c>
      <c r="AJ15" t="str">
        <f t="shared" si="37"/>
        <v xml:space="preserve"> </v>
      </c>
      <c r="AK15" t="str">
        <f t="shared" si="37"/>
        <v xml:space="preserve"> </v>
      </c>
      <c r="AL15" t="str">
        <f t="shared" si="37"/>
        <v xml:space="preserve"> </v>
      </c>
      <c r="AM15" t="str">
        <f t="shared" si="37"/>
        <v xml:space="preserve"> </v>
      </c>
      <c r="AN15" t="str">
        <f t="shared" si="37"/>
        <v xml:space="preserve"> </v>
      </c>
      <c r="AO15" t="str">
        <f t="shared" si="37"/>
        <v xml:space="preserve"> </v>
      </c>
      <c r="AP15" t="str">
        <f t="shared" si="37"/>
        <v xml:space="preserve"> </v>
      </c>
      <c r="AQ15" t="str">
        <f t="shared" si="37"/>
        <v xml:space="preserve"> </v>
      </c>
      <c r="AR15" t="str">
        <f t="shared" si="37"/>
        <v xml:space="preserve"> </v>
      </c>
      <c r="AS15" t="str">
        <f t="shared" si="37"/>
        <v xml:space="preserve"> </v>
      </c>
      <c r="AT15" t="str">
        <f t="shared" si="37"/>
        <v xml:space="preserve"> </v>
      </c>
      <c r="AU15" t="str">
        <f t="shared" si="37"/>
        <v xml:space="preserve"> </v>
      </c>
      <c r="AV15" t="str">
        <f t="shared" si="37"/>
        <v xml:space="preserve"> </v>
      </c>
      <c r="AW15" t="str">
        <f t="shared" si="37"/>
        <v xml:space="preserve"> </v>
      </c>
      <c r="AX15" t="str">
        <f t="shared" si="37"/>
        <v xml:space="preserve"> </v>
      </c>
      <c r="AY15" t="str">
        <f t="shared" si="37"/>
        <v xml:space="preserve"> </v>
      </c>
      <c r="AZ15" t="str">
        <f t="shared" si="37"/>
        <v xml:space="preserve"> </v>
      </c>
      <c r="BA15" t="str">
        <f t="shared" si="37"/>
        <v xml:space="preserve"> </v>
      </c>
      <c r="BB15" t="str">
        <f t="shared" si="37"/>
        <v xml:space="preserve"> </v>
      </c>
      <c r="BC15" t="str">
        <f t="shared" si="37"/>
        <v xml:space="preserve"> </v>
      </c>
      <c r="BD15" t="str">
        <f t="shared" si="37"/>
        <v xml:space="preserve"> </v>
      </c>
      <c r="BE15" t="str">
        <f t="shared" si="37"/>
        <v xml:space="preserve"> </v>
      </c>
      <c r="BF15" t="str">
        <f t="shared" si="37"/>
        <v xml:space="preserve"> </v>
      </c>
      <c r="BG15" t="str">
        <f t="shared" si="37"/>
        <v xml:space="preserve"> </v>
      </c>
      <c r="BH15" t="str">
        <f t="shared" si="37"/>
        <v xml:space="preserve"> </v>
      </c>
      <c r="BI15" t="str">
        <f t="shared" si="37"/>
        <v xml:space="preserve"> </v>
      </c>
      <c r="BJ15" t="str">
        <f t="shared" si="37"/>
        <v xml:space="preserve"> </v>
      </c>
      <c r="BK15" t="str">
        <f t="shared" si="37"/>
        <v xml:space="preserve"> </v>
      </c>
      <c r="BL15" t="str">
        <f t="shared" si="37"/>
        <v xml:space="preserve"> </v>
      </c>
    </row>
    <row r="16" spans="1:75" x14ac:dyDescent="0.25">
      <c r="A16" s="29" t="s">
        <v>13</v>
      </c>
      <c r="B16" s="35">
        <f>WEEKNUM(B11)+VLOOKUP('Техническая страница'!B11,График!A2:E367, 4)</f>
        <v>40</v>
      </c>
      <c r="C16" s="36"/>
    </row>
    <row r="17" spans="1:75" ht="15.75" thickBot="1" x14ac:dyDescent="0.3">
      <c r="A17" s="32" t="s">
        <v>22</v>
      </c>
      <c r="B17" s="33">
        <f>WEEKNUM(B4)+VLOOKUP(B4,График!$A$2:$E$367, 4)</f>
        <v>30</v>
      </c>
      <c r="C17" s="34"/>
    </row>
    <row r="18" spans="1:75" x14ac:dyDescent="0.25">
      <c r="B18" s="5"/>
      <c r="C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75" ht="15.75" thickBot="1" x14ac:dyDescent="0.3">
      <c r="A19" s="20" t="e">
        <f>"Проект: №"&amp;'Дорожная карта'!#REF!&amp;" "&amp;'Дорожная карта'!#REF!</f>
        <v>#REF!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x14ac:dyDescent="0.25">
      <c r="A20" s="24" t="s">
        <v>179</v>
      </c>
      <c r="B20" s="25" t="s">
        <v>180</v>
      </c>
      <c r="C20" s="26" t="s">
        <v>181</v>
      </c>
    </row>
    <row r="21" spans="1:75" x14ac:dyDescent="0.25">
      <c r="A21" s="27" t="s">
        <v>182</v>
      </c>
      <c r="B21" s="22" t="e">
        <f>#REF!</f>
        <v>#REF!</v>
      </c>
      <c r="C21" s="30"/>
    </row>
    <row r="22" spans="1:75" x14ac:dyDescent="0.25">
      <c r="A22" s="27" t="s">
        <v>183</v>
      </c>
      <c r="B22" s="22" t="e">
        <f>'Дорожная карта'!#REF!</f>
        <v>#REF!</v>
      </c>
      <c r="C22" s="30"/>
    </row>
    <row r="23" spans="1:75" x14ac:dyDescent="0.25">
      <c r="A23" s="29" t="s">
        <v>7</v>
      </c>
      <c r="B23" s="19" t="e">
        <f>'Дорожная карта'!#REF!</f>
        <v>#REF!</v>
      </c>
      <c r="C23" s="30" t="e">
        <f>'Дорожная карта'!#REF!</f>
        <v>#REF!</v>
      </c>
      <c r="E23" t="e">
        <f>WEEKNUM(B23)+VLOOKUP('Техническая страница'!B23,График!$A$2:$E$367, 4)</f>
        <v>#REF!</v>
      </c>
      <c r="F23" t="e">
        <f>WEEKNUM(C23)+VLOOKUP('Техническая страница'!C23,График!$A$2:$E$367, 4)</f>
        <v>#REF!</v>
      </c>
      <c r="G23" s="11" t="e">
        <f>E23</f>
        <v>#REF!</v>
      </c>
      <c r="H23" s="11" t="e">
        <f>IF(G23+1&lt;$F23,G23+1,$F23)</f>
        <v>#REF!</v>
      </c>
      <c r="I23" s="11" t="e">
        <f t="shared" ref="I23:BL23" si="38">IF(H23+1&lt;$F23,H23+1,$F23)</f>
        <v>#REF!</v>
      </c>
      <c r="J23" s="11" t="e">
        <f t="shared" si="38"/>
        <v>#REF!</v>
      </c>
      <c r="K23" s="11" t="e">
        <f t="shared" si="38"/>
        <v>#REF!</v>
      </c>
      <c r="L23" s="11" t="e">
        <f t="shared" si="38"/>
        <v>#REF!</v>
      </c>
      <c r="M23" s="11" t="e">
        <f t="shared" si="38"/>
        <v>#REF!</v>
      </c>
      <c r="N23" s="11" t="e">
        <f t="shared" si="38"/>
        <v>#REF!</v>
      </c>
      <c r="O23" s="11" t="e">
        <f t="shared" si="38"/>
        <v>#REF!</v>
      </c>
      <c r="P23" s="11" t="e">
        <f t="shared" si="38"/>
        <v>#REF!</v>
      </c>
      <c r="Q23" s="11" t="e">
        <f t="shared" si="38"/>
        <v>#REF!</v>
      </c>
      <c r="R23" s="11" t="e">
        <f t="shared" si="38"/>
        <v>#REF!</v>
      </c>
      <c r="S23" s="11" t="e">
        <f t="shared" si="38"/>
        <v>#REF!</v>
      </c>
      <c r="T23" s="11" t="e">
        <f t="shared" si="38"/>
        <v>#REF!</v>
      </c>
      <c r="U23" s="11" t="e">
        <f t="shared" si="38"/>
        <v>#REF!</v>
      </c>
      <c r="V23" s="11" t="e">
        <f t="shared" si="38"/>
        <v>#REF!</v>
      </c>
      <c r="W23" s="11" t="e">
        <f t="shared" si="38"/>
        <v>#REF!</v>
      </c>
      <c r="X23" s="11" t="e">
        <f t="shared" si="38"/>
        <v>#REF!</v>
      </c>
      <c r="Y23" s="11" t="e">
        <f t="shared" si="38"/>
        <v>#REF!</v>
      </c>
      <c r="Z23" s="11" t="e">
        <f t="shared" si="38"/>
        <v>#REF!</v>
      </c>
      <c r="AA23" s="11" t="e">
        <f t="shared" si="38"/>
        <v>#REF!</v>
      </c>
      <c r="AB23" s="11" t="e">
        <f t="shared" si="38"/>
        <v>#REF!</v>
      </c>
      <c r="AC23" s="11" t="e">
        <f t="shared" si="38"/>
        <v>#REF!</v>
      </c>
      <c r="AD23" s="11" t="e">
        <f t="shared" si="38"/>
        <v>#REF!</v>
      </c>
      <c r="AE23" s="11" t="e">
        <f t="shared" si="38"/>
        <v>#REF!</v>
      </c>
      <c r="AF23" s="11" t="e">
        <f t="shared" si="38"/>
        <v>#REF!</v>
      </c>
      <c r="AG23" s="11" t="e">
        <f t="shared" si="38"/>
        <v>#REF!</v>
      </c>
      <c r="AH23" s="11" t="e">
        <f t="shared" si="38"/>
        <v>#REF!</v>
      </c>
      <c r="AI23" s="11" t="e">
        <f t="shared" si="38"/>
        <v>#REF!</v>
      </c>
      <c r="AJ23" s="11" t="e">
        <f t="shared" si="38"/>
        <v>#REF!</v>
      </c>
      <c r="AK23" s="11" t="e">
        <f t="shared" si="38"/>
        <v>#REF!</v>
      </c>
      <c r="AL23" s="11" t="e">
        <f t="shared" si="38"/>
        <v>#REF!</v>
      </c>
      <c r="AM23" s="11" t="e">
        <f t="shared" si="38"/>
        <v>#REF!</v>
      </c>
      <c r="AN23" s="11" t="e">
        <f t="shared" si="38"/>
        <v>#REF!</v>
      </c>
      <c r="AO23" s="11" t="e">
        <f t="shared" si="38"/>
        <v>#REF!</v>
      </c>
      <c r="AP23" s="11" t="e">
        <f t="shared" si="38"/>
        <v>#REF!</v>
      </c>
      <c r="AQ23" s="11" t="e">
        <f t="shared" si="38"/>
        <v>#REF!</v>
      </c>
      <c r="AR23" s="11" t="e">
        <f t="shared" si="38"/>
        <v>#REF!</v>
      </c>
      <c r="AS23" s="11" t="e">
        <f t="shared" si="38"/>
        <v>#REF!</v>
      </c>
      <c r="AT23" s="11" t="e">
        <f t="shared" si="38"/>
        <v>#REF!</v>
      </c>
      <c r="AU23" s="11" t="e">
        <f t="shared" si="38"/>
        <v>#REF!</v>
      </c>
      <c r="AV23" s="11" t="e">
        <f t="shared" si="38"/>
        <v>#REF!</v>
      </c>
      <c r="AW23" s="11" t="e">
        <f t="shared" si="38"/>
        <v>#REF!</v>
      </c>
      <c r="AX23" s="11" t="e">
        <f t="shared" si="38"/>
        <v>#REF!</v>
      </c>
      <c r="AY23" s="11" t="e">
        <f t="shared" si="38"/>
        <v>#REF!</v>
      </c>
      <c r="AZ23" s="11" t="e">
        <f t="shared" si="38"/>
        <v>#REF!</v>
      </c>
      <c r="BA23" s="11" t="e">
        <f t="shared" si="38"/>
        <v>#REF!</v>
      </c>
      <c r="BB23" s="11" t="e">
        <f t="shared" si="38"/>
        <v>#REF!</v>
      </c>
      <c r="BC23" s="11" t="e">
        <f t="shared" si="38"/>
        <v>#REF!</v>
      </c>
      <c r="BD23" s="11" t="e">
        <f t="shared" si="38"/>
        <v>#REF!</v>
      </c>
      <c r="BE23" s="11" t="e">
        <f t="shared" si="38"/>
        <v>#REF!</v>
      </c>
      <c r="BF23" s="11" t="e">
        <f t="shared" si="38"/>
        <v>#REF!</v>
      </c>
      <c r="BG23" s="11" t="e">
        <f t="shared" si="38"/>
        <v>#REF!</v>
      </c>
      <c r="BH23" s="11" t="e">
        <f t="shared" si="38"/>
        <v>#REF!</v>
      </c>
      <c r="BI23" s="11" t="e">
        <f t="shared" si="38"/>
        <v>#REF!</v>
      </c>
      <c r="BJ23" s="11" t="e">
        <f t="shared" si="38"/>
        <v>#REF!</v>
      </c>
      <c r="BK23" s="11" t="e">
        <f t="shared" si="38"/>
        <v>#REF!</v>
      </c>
      <c r="BL23" s="11" t="e">
        <f t="shared" si="38"/>
        <v>#REF!</v>
      </c>
    </row>
    <row r="24" spans="1:75" hidden="1" x14ac:dyDescent="0.25">
      <c r="A24" s="29"/>
      <c r="B24" s="19"/>
      <c r="C24" s="30"/>
      <c r="E24" t="str">
        <f>IFERROR(INDEX($G$2:$BL$23,21,MATCH(E2,$G$23:$BL$23,1))," ")</f>
        <v xml:space="preserve"> </v>
      </c>
      <c r="F24" t="str">
        <f t="shared" ref="F24:L24" si="39">IFERROR(INDEX($G$2:$BL$23,22,MATCH(F2,$G$23:$BL$23,1))," ")</f>
        <v xml:space="preserve"> </v>
      </c>
      <c r="G24" t="str">
        <f t="shared" si="39"/>
        <v xml:space="preserve"> </v>
      </c>
      <c r="H24" t="str">
        <f t="shared" si="39"/>
        <v xml:space="preserve"> </v>
      </c>
      <c r="I24" t="str">
        <f t="shared" si="39"/>
        <v xml:space="preserve"> </v>
      </c>
      <c r="J24" t="str">
        <f t="shared" si="39"/>
        <v xml:space="preserve"> </v>
      </c>
      <c r="K24" t="str">
        <f t="shared" si="39"/>
        <v xml:space="preserve"> </v>
      </c>
      <c r="L24" t="str">
        <f t="shared" si="39"/>
        <v xml:space="preserve"> </v>
      </c>
      <c r="M24" t="str">
        <f>IFERROR(INDEX($G$2:$BL$23,22,MATCH(M2,$G$23:$BL$23,1))," ")</f>
        <v xml:space="preserve"> </v>
      </c>
      <c r="N24" t="str">
        <f t="shared" ref="N24:BL24" si="40">IFERROR(INDEX($G$2:$BL$23,22,MATCH(N2,$G$23:$BL$23,1))," ")</f>
        <v xml:space="preserve"> </v>
      </c>
      <c r="O24" t="str">
        <f t="shared" si="40"/>
        <v xml:space="preserve"> </v>
      </c>
      <c r="P24" t="str">
        <f t="shared" si="40"/>
        <v xml:space="preserve"> </v>
      </c>
      <c r="Q24" t="str">
        <f t="shared" si="40"/>
        <v xml:space="preserve"> </v>
      </c>
      <c r="R24" t="str">
        <f t="shared" si="40"/>
        <v xml:space="preserve"> </v>
      </c>
      <c r="S24" t="str">
        <f t="shared" si="40"/>
        <v xml:space="preserve"> </v>
      </c>
      <c r="T24" t="str">
        <f t="shared" si="40"/>
        <v xml:space="preserve"> </v>
      </c>
      <c r="U24" t="str">
        <f t="shared" si="40"/>
        <v xml:space="preserve"> </v>
      </c>
      <c r="V24" t="str">
        <f t="shared" si="40"/>
        <v xml:space="preserve"> </v>
      </c>
      <c r="W24" t="str">
        <f t="shared" si="40"/>
        <v xml:space="preserve"> </v>
      </c>
      <c r="X24" t="str">
        <f t="shared" si="40"/>
        <v xml:space="preserve"> </v>
      </c>
      <c r="Y24" t="str">
        <f t="shared" si="40"/>
        <v xml:space="preserve"> </v>
      </c>
      <c r="Z24" t="str">
        <f t="shared" si="40"/>
        <v xml:space="preserve"> </v>
      </c>
      <c r="AA24" t="str">
        <f t="shared" si="40"/>
        <v xml:space="preserve"> </v>
      </c>
      <c r="AB24" t="str">
        <f t="shared" si="40"/>
        <v xml:space="preserve"> </v>
      </c>
      <c r="AC24" t="str">
        <f t="shared" si="40"/>
        <v xml:space="preserve"> </v>
      </c>
      <c r="AD24" t="str">
        <f t="shared" si="40"/>
        <v xml:space="preserve"> </v>
      </c>
      <c r="AE24" t="str">
        <f t="shared" si="40"/>
        <v xml:space="preserve"> </v>
      </c>
      <c r="AF24" t="str">
        <f t="shared" si="40"/>
        <v xml:space="preserve"> </v>
      </c>
      <c r="AG24" t="str">
        <f t="shared" si="40"/>
        <v xml:space="preserve"> </v>
      </c>
      <c r="AH24" t="str">
        <f t="shared" si="40"/>
        <v xml:space="preserve"> </v>
      </c>
      <c r="AI24" t="str">
        <f t="shared" si="40"/>
        <v xml:space="preserve"> </v>
      </c>
      <c r="AJ24" t="str">
        <f t="shared" si="40"/>
        <v xml:space="preserve"> </v>
      </c>
      <c r="AK24" t="str">
        <f t="shared" si="40"/>
        <v xml:space="preserve"> </v>
      </c>
      <c r="AL24" t="str">
        <f t="shared" si="40"/>
        <v xml:space="preserve"> </v>
      </c>
      <c r="AM24" t="str">
        <f t="shared" si="40"/>
        <v xml:space="preserve"> </v>
      </c>
      <c r="AN24" t="str">
        <f t="shared" si="40"/>
        <v xml:space="preserve"> </v>
      </c>
      <c r="AO24" t="str">
        <f t="shared" si="40"/>
        <v xml:space="preserve"> </v>
      </c>
      <c r="AP24" t="str">
        <f t="shared" si="40"/>
        <v xml:space="preserve"> </v>
      </c>
      <c r="AQ24" t="str">
        <f t="shared" si="40"/>
        <v xml:space="preserve"> </v>
      </c>
      <c r="AR24" t="str">
        <f t="shared" si="40"/>
        <v xml:space="preserve"> </v>
      </c>
      <c r="AS24" t="str">
        <f t="shared" si="40"/>
        <v xml:space="preserve"> </v>
      </c>
      <c r="AT24" t="str">
        <f t="shared" si="40"/>
        <v xml:space="preserve"> </v>
      </c>
      <c r="AU24" t="str">
        <f t="shared" si="40"/>
        <v xml:space="preserve"> </v>
      </c>
      <c r="AV24" t="str">
        <f t="shared" si="40"/>
        <v xml:space="preserve"> </v>
      </c>
      <c r="AW24" t="str">
        <f t="shared" si="40"/>
        <v xml:space="preserve"> </v>
      </c>
      <c r="AX24" t="str">
        <f t="shared" si="40"/>
        <v xml:space="preserve"> </v>
      </c>
      <c r="AY24" t="str">
        <f t="shared" si="40"/>
        <v xml:space="preserve"> </v>
      </c>
      <c r="AZ24" t="str">
        <f t="shared" si="40"/>
        <v xml:space="preserve"> </v>
      </c>
      <c r="BA24" t="str">
        <f t="shared" si="40"/>
        <v xml:space="preserve"> </v>
      </c>
      <c r="BB24" t="str">
        <f t="shared" si="40"/>
        <v xml:space="preserve"> </v>
      </c>
      <c r="BC24" t="str">
        <f t="shared" si="40"/>
        <v xml:space="preserve"> </v>
      </c>
      <c r="BD24" t="str">
        <f t="shared" si="40"/>
        <v xml:space="preserve"> </v>
      </c>
      <c r="BE24" t="str">
        <f t="shared" si="40"/>
        <v xml:space="preserve"> </v>
      </c>
      <c r="BF24" t="str">
        <f t="shared" si="40"/>
        <v xml:space="preserve"> </v>
      </c>
      <c r="BG24" t="str">
        <f t="shared" si="40"/>
        <v xml:space="preserve"> </v>
      </c>
      <c r="BH24" t="str">
        <f t="shared" si="40"/>
        <v xml:space="preserve"> </v>
      </c>
      <c r="BI24" t="str">
        <f t="shared" si="40"/>
        <v xml:space="preserve"> </v>
      </c>
      <c r="BJ24" t="str">
        <f t="shared" si="40"/>
        <v xml:space="preserve"> </v>
      </c>
      <c r="BK24" t="str">
        <f t="shared" si="40"/>
        <v xml:space="preserve"> </v>
      </c>
      <c r="BL24" t="str">
        <f t="shared" si="40"/>
        <v xml:space="preserve"> </v>
      </c>
    </row>
    <row r="25" spans="1:75" x14ac:dyDescent="0.25">
      <c r="A25" s="31" t="s">
        <v>9</v>
      </c>
      <c r="B25" s="19" t="e">
        <f>'Дорожная карта'!#REF!</f>
        <v>#REF!</v>
      </c>
      <c r="C25" s="30" t="e">
        <f>'Дорожная карта'!#REF!</f>
        <v>#REF!</v>
      </c>
      <c r="E25" t="e">
        <f>WEEKNUM(B25)+VLOOKUP('Техническая страница'!B25,График!$A$2:$E$367, 4)</f>
        <v>#REF!</v>
      </c>
      <c r="F25" t="e">
        <f>WEEKNUM(C25)+VLOOKUP('Техническая страница'!C25,График!$A$2:$E$367, 4)</f>
        <v>#REF!</v>
      </c>
      <c r="G25" s="11" t="e">
        <f t="shared" ref="G25" si="41">E25</f>
        <v>#REF!</v>
      </c>
      <c r="H25" s="11" t="e">
        <f t="shared" ref="H25" si="42">IF(G25+1&lt;$F25,G25+1,$F25)</f>
        <v>#REF!</v>
      </c>
      <c r="I25" s="11" t="e">
        <f t="shared" ref="I25" si="43">IF(H25+1&lt;$F25,H25+1,$F25)</f>
        <v>#REF!</v>
      </c>
      <c r="J25" s="11" t="e">
        <f t="shared" ref="J25" si="44">IF(I25+1&lt;$F25,I25+1,$F25)</f>
        <v>#REF!</v>
      </c>
      <c r="K25" s="11" t="e">
        <f t="shared" ref="K25" si="45">IF(J25+1&lt;$F25,J25+1,$F25)</f>
        <v>#REF!</v>
      </c>
      <c r="L25" s="11" t="e">
        <f t="shared" ref="L25" si="46">IF(K25+1&lt;$F25,K25+1,$F25)</f>
        <v>#REF!</v>
      </c>
      <c r="M25" s="11" t="e">
        <f t="shared" ref="M25" si="47">IF(L25+1&lt;$F25,L25+1,$F25)</f>
        <v>#REF!</v>
      </c>
      <c r="N25" s="11" t="e">
        <f t="shared" ref="N25" si="48">IF(M25+1&lt;$F25,M25+1,$F25)</f>
        <v>#REF!</v>
      </c>
      <c r="O25" s="11" t="e">
        <f t="shared" ref="O25" si="49">IF(N25+1&lt;$F25,N25+1,$F25)</f>
        <v>#REF!</v>
      </c>
      <c r="P25" s="11" t="e">
        <f t="shared" ref="P25" si="50">IF(O25+1&lt;$F25,O25+1,$F25)</f>
        <v>#REF!</v>
      </c>
      <c r="Q25" s="11" t="e">
        <f t="shared" ref="Q25" si="51">IF(P25+1&lt;$F25,P25+1,$F25)</f>
        <v>#REF!</v>
      </c>
      <c r="R25" s="11" t="e">
        <f t="shared" ref="R25" si="52">IF(Q25+1&lt;$F25,Q25+1,$F25)</f>
        <v>#REF!</v>
      </c>
      <c r="S25" s="11" t="e">
        <f t="shared" ref="S25" si="53">IF(R25+1&lt;$F25,R25+1,$F25)</f>
        <v>#REF!</v>
      </c>
      <c r="T25" s="11" t="e">
        <f t="shared" ref="T25" si="54">IF(S25+1&lt;$F25,S25+1,$F25)</f>
        <v>#REF!</v>
      </c>
      <c r="U25" s="11" t="e">
        <f t="shared" ref="U25" si="55">IF(T25+1&lt;$F25,T25+1,$F25)</f>
        <v>#REF!</v>
      </c>
      <c r="V25" s="11" t="e">
        <f t="shared" ref="V25" si="56">IF(U25+1&lt;$F25,U25+1,$F25)</f>
        <v>#REF!</v>
      </c>
      <c r="W25" s="11" t="e">
        <f t="shared" ref="W25" si="57">IF(V25+1&lt;$F25,V25+1,$F25)</f>
        <v>#REF!</v>
      </c>
      <c r="X25" s="11" t="e">
        <f t="shared" ref="X25" si="58">IF(W25+1&lt;$F25,W25+1,$F25)</f>
        <v>#REF!</v>
      </c>
      <c r="Y25" s="11" t="e">
        <f t="shared" ref="Y25" si="59">IF(X25+1&lt;$F25,X25+1,$F25)</f>
        <v>#REF!</v>
      </c>
      <c r="Z25" s="11" t="e">
        <f t="shared" ref="Z25" si="60">IF(Y25+1&lt;$F25,Y25+1,$F25)</f>
        <v>#REF!</v>
      </c>
      <c r="AA25" s="11" t="e">
        <f t="shared" ref="AA25" si="61">IF(Z25+1&lt;$F25,Z25+1,$F25)</f>
        <v>#REF!</v>
      </c>
      <c r="AB25" s="11" t="e">
        <f t="shared" ref="AB25" si="62">IF(AA25+1&lt;$F25,AA25+1,$F25)</f>
        <v>#REF!</v>
      </c>
      <c r="AC25" s="11" t="e">
        <f t="shared" ref="AC25" si="63">IF(AB25+1&lt;$F25,AB25+1,$F25)</f>
        <v>#REF!</v>
      </c>
      <c r="AD25" s="11" t="e">
        <f t="shared" ref="AD25" si="64">IF(AC25+1&lt;$F25,AC25+1,$F25)</f>
        <v>#REF!</v>
      </c>
      <c r="AE25" s="11" t="e">
        <f t="shared" ref="AE25" si="65">IF(AD25+1&lt;$F25,AD25+1,$F25)</f>
        <v>#REF!</v>
      </c>
      <c r="AF25" s="11" t="e">
        <f t="shared" ref="AF25" si="66">IF(AE25+1&lt;$F25,AE25+1,$F25)</f>
        <v>#REF!</v>
      </c>
      <c r="AG25" s="11" t="e">
        <f t="shared" ref="AG25" si="67">IF(AF25+1&lt;$F25,AF25+1,$F25)</f>
        <v>#REF!</v>
      </c>
      <c r="AH25" s="11" t="e">
        <f t="shared" ref="AH25" si="68">IF(AG25+1&lt;$F25,AG25+1,$F25)</f>
        <v>#REF!</v>
      </c>
      <c r="AI25" s="11" t="e">
        <f t="shared" ref="AI25" si="69">IF(AH25+1&lt;$F25,AH25+1,$F25)</f>
        <v>#REF!</v>
      </c>
      <c r="AJ25" s="11" t="e">
        <f t="shared" ref="AJ25" si="70">IF(AI25+1&lt;$F25,AI25+1,$F25)</f>
        <v>#REF!</v>
      </c>
      <c r="AK25" s="11" t="e">
        <f t="shared" ref="AK25" si="71">IF(AJ25+1&lt;$F25,AJ25+1,$F25)</f>
        <v>#REF!</v>
      </c>
      <c r="AL25" s="11" t="e">
        <f t="shared" ref="AL25" si="72">IF(AK25+1&lt;$F25,AK25+1,$F25)</f>
        <v>#REF!</v>
      </c>
      <c r="AM25" s="11" t="e">
        <f t="shared" ref="AM25" si="73">IF(AL25+1&lt;$F25,AL25+1,$F25)</f>
        <v>#REF!</v>
      </c>
      <c r="AN25" s="11" t="e">
        <f t="shared" ref="AN25" si="74">IF(AM25+1&lt;$F25,AM25+1,$F25)</f>
        <v>#REF!</v>
      </c>
      <c r="AO25" s="11" t="e">
        <f t="shared" ref="AO25" si="75">IF(AN25+1&lt;$F25,AN25+1,$F25)</f>
        <v>#REF!</v>
      </c>
      <c r="AP25" s="11" t="e">
        <f t="shared" ref="AP25" si="76">IF(AO25+1&lt;$F25,AO25+1,$F25)</f>
        <v>#REF!</v>
      </c>
      <c r="AQ25" s="11" t="e">
        <f t="shared" ref="AQ25" si="77">IF(AP25+1&lt;$F25,AP25+1,$F25)</f>
        <v>#REF!</v>
      </c>
      <c r="AR25" s="11" t="e">
        <f t="shared" ref="AR25" si="78">IF(AQ25+1&lt;$F25,AQ25+1,$F25)</f>
        <v>#REF!</v>
      </c>
      <c r="AS25" s="11" t="e">
        <f t="shared" ref="AS25" si="79">IF(AR25+1&lt;$F25,AR25+1,$F25)</f>
        <v>#REF!</v>
      </c>
      <c r="AT25" s="11" t="e">
        <f t="shared" ref="AT25" si="80">IF(AS25+1&lt;$F25,AS25+1,$F25)</f>
        <v>#REF!</v>
      </c>
      <c r="AU25" s="11" t="e">
        <f t="shared" ref="AU25" si="81">IF(AT25+1&lt;$F25,AT25+1,$F25)</f>
        <v>#REF!</v>
      </c>
      <c r="AV25" s="11" t="e">
        <f t="shared" ref="AV25" si="82">IF(AU25+1&lt;$F25,AU25+1,$F25)</f>
        <v>#REF!</v>
      </c>
      <c r="AW25" s="11" t="e">
        <f t="shared" ref="AW25" si="83">IF(AV25+1&lt;$F25,AV25+1,$F25)</f>
        <v>#REF!</v>
      </c>
      <c r="AX25" s="11" t="e">
        <f t="shared" ref="AX25" si="84">IF(AW25+1&lt;$F25,AW25+1,$F25)</f>
        <v>#REF!</v>
      </c>
      <c r="AY25" s="11" t="e">
        <f t="shared" ref="AY25" si="85">IF(AX25+1&lt;$F25,AX25+1,$F25)</f>
        <v>#REF!</v>
      </c>
      <c r="AZ25" s="11" t="e">
        <f t="shared" ref="AZ25" si="86">IF(AY25+1&lt;$F25,AY25+1,$F25)</f>
        <v>#REF!</v>
      </c>
      <c r="BA25" s="11" t="e">
        <f t="shared" ref="BA25" si="87">IF(AZ25+1&lt;$F25,AZ25+1,$F25)</f>
        <v>#REF!</v>
      </c>
      <c r="BB25" s="11" t="e">
        <f t="shared" ref="BB25" si="88">IF(BA25+1&lt;$F25,BA25+1,$F25)</f>
        <v>#REF!</v>
      </c>
      <c r="BC25" s="11" t="e">
        <f t="shared" ref="BC25" si="89">IF(BB25+1&lt;$F25,BB25+1,$F25)</f>
        <v>#REF!</v>
      </c>
      <c r="BD25" s="11" t="e">
        <f t="shared" ref="BD25" si="90">IF(BC25+1&lt;$F25,BC25+1,$F25)</f>
        <v>#REF!</v>
      </c>
      <c r="BE25" s="11" t="e">
        <f t="shared" ref="BE25" si="91">IF(BD25+1&lt;$F25,BD25+1,$F25)</f>
        <v>#REF!</v>
      </c>
      <c r="BF25" s="11" t="e">
        <f t="shared" ref="BF25" si="92">IF(BE25+1&lt;$F25,BE25+1,$F25)</f>
        <v>#REF!</v>
      </c>
      <c r="BG25" s="11" t="e">
        <f t="shared" ref="BG25" si="93">IF(BF25+1&lt;$F25,BF25+1,$F25)</f>
        <v>#REF!</v>
      </c>
      <c r="BH25" s="11" t="e">
        <f t="shared" ref="BH25" si="94">IF(BG25+1&lt;$F25,BG25+1,$F25)</f>
        <v>#REF!</v>
      </c>
      <c r="BI25" s="11" t="e">
        <f t="shared" ref="BI25" si="95">IF(BH25+1&lt;$F25,BH25+1,$F25)</f>
        <v>#REF!</v>
      </c>
      <c r="BJ25" s="11" t="e">
        <f t="shared" ref="BJ25" si="96">IF(BI25+1&lt;$F25,BI25+1,$F25)</f>
        <v>#REF!</v>
      </c>
      <c r="BK25" s="11" t="e">
        <f t="shared" ref="BK25" si="97">IF(BJ25+1&lt;$F25,BJ25+1,$F25)</f>
        <v>#REF!</v>
      </c>
      <c r="BL25" s="11" t="e">
        <f t="shared" ref="BL25" si="98">IF(BK25+1&lt;$F25,BK25+1,$F25)</f>
        <v>#REF!</v>
      </c>
    </row>
    <row r="26" spans="1:75" hidden="1" x14ac:dyDescent="0.25">
      <c r="A26" s="31"/>
      <c r="B26" s="19"/>
      <c r="C26" s="30"/>
      <c r="F26" t="str">
        <f>IFERROR(INDEX($G$25:$BL$25,1,MATCH(F2,$G$25:$BL$25,1))," ")</f>
        <v xml:space="preserve"> </v>
      </c>
      <c r="G26" t="str">
        <f t="shared" ref="G26" si="99">IFERROR(INDEX($G$25:$BL$25,1,MATCH(G2,$G$25:$BL$25,1))," ")</f>
        <v xml:space="preserve"> </v>
      </c>
      <c r="H26" t="str">
        <f>IFERROR(INDEX($G$25:$BL$25,1,MATCH(H2,$G$25:$BL$25,1))," ")</f>
        <v xml:space="preserve"> </v>
      </c>
      <c r="I26" t="str">
        <f t="shared" ref="I26:BL26" si="100">IFERROR(INDEX($G$25:$BL$25,1,MATCH(I2,$G$25:$BL$25,1))," ")</f>
        <v xml:space="preserve"> </v>
      </c>
      <c r="J26" t="str">
        <f t="shared" si="100"/>
        <v xml:space="preserve"> </v>
      </c>
      <c r="K26" t="str">
        <f t="shared" si="100"/>
        <v xml:space="preserve"> </v>
      </c>
      <c r="L26" t="str">
        <f t="shared" si="100"/>
        <v xml:space="preserve"> </v>
      </c>
      <c r="M26" t="str">
        <f t="shared" si="100"/>
        <v xml:space="preserve"> </v>
      </c>
      <c r="N26" t="str">
        <f t="shared" si="100"/>
        <v xml:space="preserve"> </v>
      </c>
      <c r="O26" t="str">
        <f t="shared" si="100"/>
        <v xml:space="preserve"> </v>
      </c>
      <c r="P26" t="str">
        <f t="shared" si="100"/>
        <v xml:space="preserve"> </v>
      </c>
      <c r="Q26" t="str">
        <f t="shared" si="100"/>
        <v xml:space="preserve"> </v>
      </c>
      <c r="R26" t="str">
        <f t="shared" si="100"/>
        <v xml:space="preserve"> </v>
      </c>
      <c r="S26" t="str">
        <f t="shared" si="100"/>
        <v xml:space="preserve"> </v>
      </c>
      <c r="T26" t="str">
        <f t="shared" si="100"/>
        <v xml:space="preserve"> </v>
      </c>
      <c r="U26" t="str">
        <f t="shared" si="100"/>
        <v xml:space="preserve"> </v>
      </c>
      <c r="V26" t="str">
        <f t="shared" si="100"/>
        <v xml:space="preserve"> </v>
      </c>
      <c r="W26" t="str">
        <f t="shared" si="100"/>
        <v xml:space="preserve"> </v>
      </c>
      <c r="X26" t="str">
        <f t="shared" si="100"/>
        <v xml:space="preserve"> </v>
      </c>
      <c r="Y26" t="str">
        <f t="shared" si="100"/>
        <v xml:space="preserve"> </v>
      </c>
      <c r="Z26" t="str">
        <f t="shared" si="100"/>
        <v xml:space="preserve"> </v>
      </c>
      <c r="AA26" t="str">
        <f t="shared" si="100"/>
        <v xml:space="preserve"> </v>
      </c>
      <c r="AB26" t="str">
        <f t="shared" si="100"/>
        <v xml:space="preserve"> </v>
      </c>
      <c r="AC26" t="str">
        <f t="shared" si="100"/>
        <v xml:space="preserve"> </v>
      </c>
      <c r="AD26" t="str">
        <f t="shared" si="100"/>
        <v xml:space="preserve"> </v>
      </c>
      <c r="AE26" t="str">
        <f t="shared" si="100"/>
        <v xml:space="preserve"> </v>
      </c>
      <c r="AF26" t="str">
        <f t="shared" si="100"/>
        <v xml:space="preserve"> </v>
      </c>
      <c r="AG26" t="str">
        <f t="shared" si="100"/>
        <v xml:space="preserve"> </v>
      </c>
      <c r="AH26" t="str">
        <f t="shared" si="100"/>
        <v xml:space="preserve"> </v>
      </c>
      <c r="AI26" t="str">
        <f t="shared" si="100"/>
        <v xml:space="preserve"> </v>
      </c>
      <c r="AJ26" t="str">
        <f t="shared" si="100"/>
        <v xml:space="preserve"> </v>
      </c>
      <c r="AK26" t="str">
        <f t="shared" si="100"/>
        <v xml:space="preserve"> </v>
      </c>
      <c r="AL26" t="str">
        <f t="shared" si="100"/>
        <v xml:space="preserve"> </v>
      </c>
      <c r="AM26" t="str">
        <f t="shared" si="100"/>
        <v xml:space="preserve"> </v>
      </c>
      <c r="AN26" t="str">
        <f t="shared" si="100"/>
        <v xml:space="preserve"> </v>
      </c>
      <c r="AO26" t="str">
        <f t="shared" si="100"/>
        <v xml:space="preserve"> </v>
      </c>
      <c r="AP26" t="str">
        <f t="shared" si="100"/>
        <v xml:space="preserve"> </v>
      </c>
      <c r="AQ26" t="str">
        <f t="shared" si="100"/>
        <v xml:space="preserve"> </v>
      </c>
      <c r="AR26" t="str">
        <f t="shared" si="100"/>
        <v xml:space="preserve"> </v>
      </c>
      <c r="AS26" t="str">
        <f t="shared" si="100"/>
        <v xml:space="preserve"> </v>
      </c>
      <c r="AT26" t="str">
        <f t="shared" si="100"/>
        <v xml:space="preserve"> </v>
      </c>
      <c r="AU26" t="str">
        <f t="shared" si="100"/>
        <v xml:space="preserve"> </v>
      </c>
      <c r="AV26" t="str">
        <f t="shared" si="100"/>
        <v xml:space="preserve"> </v>
      </c>
      <c r="AW26" t="str">
        <f t="shared" si="100"/>
        <v xml:space="preserve"> </v>
      </c>
      <c r="AX26" t="str">
        <f t="shared" si="100"/>
        <v xml:space="preserve"> </v>
      </c>
      <c r="AY26" t="str">
        <f t="shared" si="100"/>
        <v xml:space="preserve"> </v>
      </c>
      <c r="AZ26" t="str">
        <f t="shared" si="100"/>
        <v xml:space="preserve"> </v>
      </c>
      <c r="BA26" t="str">
        <f t="shared" si="100"/>
        <v xml:space="preserve"> </v>
      </c>
      <c r="BB26" t="str">
        <f t="shared" si="100"/>
        <v xml:space="preserve"> </v>
      </c>
      <c r="BC26" t="str">
        <f t="shared" si="100"/>
        <v xml:space="preserve"> </v>
      </c>
      <c r="BD26" t="str">
        <f t="shared" si="100"/>
        <v xml:space="preserve"> </v>
      </c>
      <c r="BE26" t="str">
        <f t="shared" si="100"/>
        <v xml:space="preserve"> </v>
      </c>
      <c r="BF26" t="str">
        <f t="shared" si="100"/>
        <v xml:space="preserve"> </v>
      </c>
      <c r="BG26" t="str">
        <f t="shared" si="100"/>
        <v xml:space="preserve"> </v>
      </c>
      <c r="BH26" t="str">
        <f t="shared" si="100"/>
        <v xml:space="preserve"> </v>
      </c>
      <c r="BI26" t="str">
        <f t="shared" si="100"/>
        <v xml:space="preserve"> </v>
      </c>
      <c r="BJ26" t="str">
        <f t="shared" si="100"/>
        <v xml:space="preserve"> </v>
      </c>
      <c r="BK26" t="str">
        <f t="shared" si="100"/>
        <v xml:space="preserve"> </v>
      </c>
      <c r="BL26" t="str">
        <f t="shared" si="100"/>
        <v xml:space="preserve"> </v>
      </c>
    </row>
    <row r="27" spans="1:75" x14ac:dyDescent="0.25">
      <c r="A27" s="31" t="s">
        <v>11</v>
      </c>
      <c r="B27" s="19" t="e">
        <f>'Дорожная карта'!#REF!</f>
        <v>#REF!</v>
      </c>
      <c r="C27" s="30" t="e">
        <f>'Дорожная карта'!#REF!</f>
        <v>#REF!</v>
      </c>
      <c r="E27" t="e">
        <f>WEEKNUM(B27)+VLOOKUP('Техническая страница'!B27,График!$A$2:$E$367, 4)</f>
        <v>#REF!</v>
      </c>
      <c r="F27" t="e">
        <f>WEEKNUM(C27)+VLOOKUP('Техническая страница'!C27,График!$A$2:$E$367, 4)</f>
        <v>#REF!</v>
      </c>
      <c r="G27" s="11" t="e">
        <f t="shared" ref="G27" si="101">E27</f>
        <v>#REF!</v>
      </c>
      <c r="H27" s="11" t="e">
        <f t="shared" ref="H27" si="102">IF(G27+1&lt;$F27,G27+1,$F27)</f>
        <v>#REF!</v>
      </c>
      <c r="I27" s="11" t="e">
        <f t="shared" ref="I27" si="103">IF(H27+1&lt;$F27,H27+1,$F27)</f>
        <v>#REF!</v>
      </c>
      <c r="J27" s="11" t="e">
        <f t="shared" ref="J27" si="104">IF(I27+1&lt;$F27,I27+1,$F27)</f>
        <v>#REF!</v>
      </c>
      <c r="K27" s="11" t="e">
        <f t="shared" ref="K27" si="105">IF(J27+1&lt;$F27,J27+1,$F27)</f>
        <v>#REF!</v>
      </c>
      <c r="L27" s="11" t="e">
        <f t="shared" ref="L27" si="106">IF(K27+1&lt;$F27,K27+1,$F27)</f>
        <v>#REF!</v>
      </c>
      <c r="M27" s="11" t="e">
        <f t="shared" ref="M27" si="107">IF(L27+1&lt;$F27,L27+1,$F27)</f>
        <v>#REF!</v>
      </c>
      <c r="N27" s="11" t="e">
        <f t="shared" ref="N27" si="108">IF(M27+1&lt;$F27,M27+1,$F27)</f>
        <v>#REF!</v>
      </c>
      <c r="O27" s="11" t="e">
        <f t="shared" ref="O27" si="109">IF(N27+1&lt;$F27,N27+1,$F27)</f>
        <v>#REF!</v>
      </c>
      <c r="P27" s="11" t="e">
        <f t="shared" ref="P27" si="110">IF(O27+1&lt;$F27,O27+1,$F27)</f>
        <v>#REF!</v>
      </c>
      <c r="Q27" s="11" t="e">
        <f t="shared" ref="Q27" si="111">IF(P27+1&lt;$F27,P27+1,$F27)</f>
        <v>#REF!</v>
      </c>
      <c r="R27" s="11" t="e">
        <f t="shared" ref="R27" si="112">IF(Q27+1&lt;$F27,Q27+1,$F27)</f>
        <v>#REF!</v>
      </c>
      <c r="S27" s="11" t="e">
        <f t="shared" ref="S27" si="113">IF(R27+1&lt;$F27,R27+1,$F27)</f>
        <v>#REF!</v>
      </c>
      <c r="T27" s="11" t="e">
        <f t="shared" ref="T27" si="114">IF(S27+1&lt;$F27,S27+1,$F27)</f>
        <v>#REF!</v>
      </c>
      <c r="U27" s="11" t="e">
        <f t="shared" ref="U27" si="115">IF(T27+1&lt;$F27,T27+1,$F27)</f>
        <v>#REF!</v>
      </c>
      <c r="V27" s="11" t="e">
        <f t="shared" ref="V27" si="116">IF(U27+1&lt;$F27,U27+1,$F27)</f>
        <v>#REF!</v>
      </c>
      <c r="W27" s="11" t="e">
        <f t="shared" ref="W27" si="117">IF(V27+1&lt;$F27,V27+1,$F27)</f>
        <v>#REF!</v>
      </c>
      <c r="X27" s="11" t="e">
        <f t="shared" ref="X27" si="118">IF(W27+1&lt;$F27,W27+1,$F27)</f>
        <v>#REF!</v>
      </c>
      <c r="Y27" s="11" t="e">
        <f t="shared" ref="Y27" si="119">IF(X27+1&lt;$F27,X27+1,$F27)</f>
        <v>#REF!</v>
      </c>
      <c r="Z27" s="11" t="e">
        <f t="shared" ref="Z27" si="120">IF(Y27+1&lt;$F27,Y27+1,$F27)</f>
        <v>#REF!</v>
      </c>
      <c r="AA27" s="11" t="e">
        <f t="shared" ref="AA27" si="121">IF(Z27+1&lt;$F27,Z27+1,$F27)</f>
        <v>#REF!</v>
      </c>
      <c r="AB27" s="11" t="e">
        <f t="shared" ref="AB27" si="122">IF(AA27+1&lt;$F27,AA27+1,$F27)</f>
        <v>#REF!</v>
      </c>
      <c r="AC27" s="11" t="e">
        <f t="shared" ref="AC27" si="123">IF(AB27+1&lt;$F27,AB27+1,$F27)</f>
        <v>#REF!</v>
      </c>
      <c r="AD27" s="11" t="e">
        <f t="shared" ref="AD27" si="124">IF(AC27+1&lt;$F27,AC27+1,$F27)</f>
        <v>#REF!</v>
      </c>
      <c r="AE27" s="11" t="e">
        <f t="shared" ref="AE27" si="125">IF(AD27+1&lt;$F27,AD27+1,$F27)</f>
        <v>#REF!</v>
      </c>
      <c r="AF27" s="11" t="e">
        <f t="shared" ref="AF27" si="126">IF(AE27+1&lt;$F27,AE27+1,$F27)</f>
        <v>#REF!</v>
      </c>
      <c r="AG27" s="11" t="e">
        <f t="shared" ref="AG27" si="127">IF(AF27+1&lt;$F27,AF27+1,$F27)</f>
        <v>#REF!</v>
      </c>
      <c r="AH27" s="11" t="e">
        <f t="shared" ref="AH27" si="128">IF(AG27+1&lt;$F27,AG27+1,$F27)</f>
        <v>#REF!</v>
      </c>
      <c r="AI27" s="11" t="e">
        <f t="shared" ref="AI27" si="129">IF(AH27+1&lt;$F27,AH27+1,$F27)</f>
        <v>#REF!</v>
      </c>
      <c r="AJ27" s="11" t="e">
        <f t="shared" ref="AJ27" si="130">IF(AI27+1&lt;$F27,AI27+1,$F27)</f>
        <v>#REF!</v>
      </c>
      <c r="AK27" s="11" t="e">
        <f t="shared" ref="AK27" si="131">IF(AJ27+1&lt;$F27,AJ27+1,$F27)</f>
        <v>#REF!</v>
      </c>
      <c r="AL27" s="11" t="e">
        <f t="shared" ref="AL27" si="132">IF(AK27+1&lt;$F27,AK27+1,$F27)</f>
        <v>#REF!</v>
      </c>
      <c r="AM27" s="11" t="e">
        <f t="shared" ref="AM27" si="133">IF(AL27+1&lt;$F27,AL27+1,$F27)</f>
        <v>#REF!</v>
      </c>
      <c r="AN27" s="11" t="e">
        <f t="shared" ref="AN27" si="134">IF(AM27+1&lt;$F27,AM27+1,$F27)</f>
        <v>#REF!</v>
      </c>
      <c r="AO27" s="11" t="e">
        <f t="shared" ref="AO27" si="135">IF(AN27+1&lt;$F27,AN27+1,$F27)</f>
        <v>#REF!</v>
      </c>
      <c r="AP27" s="11" t="e">
        <f t="shared" ref="AP27" si="136">IF(AO27+1&lt;$F27,AO27+1,$F27)</f>
        <v>#REF!</v>
      </c>
      <c r="AQ27" s="11" t="e">
        <f t="shared" ref="AQ27" si="137">IF(AP27+1&lt;$F27,AP27+1,$F27)</f>
        <v>#REF!</v>
      </c>
      <c r="AR27" s="11" t="e">
        <f t="shared" ref="AR27" si="138">IF(AQ27+1&lt;$F27,AQ27+1,$F27)</f>
        <v>#REF!</v>
      </c>
      <c r="AS27" s="11" t="e">
        <f t="shared" ref="AS27" si="139">IF(AR27+1&lt;$F27,AR27+1,$F27)</f>
        <v>#REF!</v>
      </c>
      <c r="AT27" s="11" t="e">
        <f t="shared" ref="AT27" si="140">IF(AS27+1&lt;$F27,AS27+1,$F27)</f>
        <v>#REF!</v>
      </c>
      <c r="AU27" s="11" t="e">
        <f t="shared" ref="AU27" si="141">IF(AT27+1&lt;$F27,AT27+1,$F27)</f>
        <v>#REF!</v>
      </c>
      <c r="AV27" s="11" t="e">
        <f t="shared" ref="AV27" si="142">IF(AU27+1&lt;$F27,AU27+1,$F27)</f>
        <v>#REF!</v>
      </c>
      <c r="AW27" s="11" t="e">
        <f t="shared" ref="AW27" si="143">IF(AV27+1&lt;$F27,AV27+1,$F27)</f>
        <v>#REF!</v>
      </c>
      <c r="AX27" s="11" t="e">
        <f t="shared" ref="AX27" si="144">IF(AW27+1&lt;$F27,AW27+1,$F27)</f>
        <v>#REF!</v>
      </c>
      <c r="AY27" s="11" t="e">
        <f t="shared" ref="AY27" si="145">IF(AX27+1&lt;$F27,AX27+1,$F27)</f>
        <v>#REF!</v>
      </c>
      <c r="AZ27" s="11" t="e">
        <f t="shared" ref="AZ27" si="146">IF(AY27+1&lt;$F27,AY27+1,$F27)</f>
        <v>#REF!</v>
      </c>
      <c r="BA27" s="11" t="e">
        <f t="shared" ref="BA27" si="147">IF(AZ27+1&lt;$F27,AZ27+1,$F27)</f>
        <v>#REF!</v>
      </c>
      <c r="BB27" s="11" t="e">
        <f t="shared" ref="BB27" si="148">IF(BA27+1&lt;$F27,BA27+1,$F27)</f>
        <v>#REF!</v>
      </c>
      <c r="BC27" s="11" t="e">
        <f t="shared" ref="BC27" si="149">IF(BB27+1&lt;$F27,BB27+1,$F27)</f>
        <v>#REF!</v>
      </c>
      <c r="BD27" s="11" t="e">
        <f t="shared" ref="BD27" si="150">IF(BC27+1&lt;$F27,BC27+1,$F27)</f>
        <v>#REF!</v>
      </c>
      <c r="BE27" s="11" t="e">
        <f t="shared" ref="BE27" si="151">IF(BD27+1&lt;$F27,BD27+1,$F27)</f>
        <v>#REF!</v>
      </c>
      <c r="BF27" s="11" t="e">
        <f t="shared" ref="BF27" si="152">IF(BE27+1&lt;$F27,BE27+1,$F27)</f>
        <v>#REF!</v>
      </c>
      <c r="BG27" s="11" t="e">
        <f t="shared" ref="BG27" si="153">IF(BF27+1&lt;$F27,BF27+1,$F27)</f>
        <v>#REF!</v>
      </c>
      <c r="BH27" s="11" t="e">
        <f t="shared" ref="BH27" si="154">IF(BG27+1&lt;$F27,BG27+1,$F27)</f>
        <v>#REF!</v>
      </c>
      <c r="BI27" s="11" t="e">
        <f t="shared" ref="BI27" si="155">IF(BH27+1&lt;$F27,BH27+1,$F27)</f>
        <v>#REF!</v>
      </c>
      <c r="BJ27" s="11" t="e">
        <f t="shared" ref="BJ27" si="156">IF(BI27+1&lt;$F27,BI27+1,$F27)</f>
        <v>#REF!</v>
      </c>
      <c r="BK27" s="11" t="e">
        <f t="shared" ref="BK27" si="157">IF(BJ27+1&lt;$F27,BJ27+1,$F27)</f>
        <v>#REF!</v>
      </c>
      <c r="BL27" s="11" t="e">
        <f t="shared" ref="BL27" si="158">IF(BK27+1&lt;$F27,BK27+1,$F27)</f>
        <v>#REF!</v>
      </c>
    </row>
    <row r="28" spans="1:75" hidden="1" x14ac:dyDescent="0.25">
      <c r="A28" s="31"/>
      <c r="B28" s="1"/>
      <c r="C28" s="2"/>
      <c r="F28" t="str">
        <f>IFERROR(INDEX($G$27:$BL$27,1,MATCH(F2,$G$27:$BL$27,1))," ")</f>
        <v xml:space="preserve"> </v>
      </c>
      <c r="G28" t="str">
        <f t="shared" ref="G28" si="159">IFERROR(INDEX($G$27:$BL$27,1,MATCH(G2,$G$27:$BL$27,1))," ")</f>
        <v xml:space="preserve"> </v>
      </c>
      <c r="H28" t="str">
        <f>IFERROR(INDEX($G$27:$BL$27,1,MATCH(H2,$G$27:$BL$27,1))," ")</f>
        <v xml:space="preserve"> </v>
      </c>
      <c r="I28" t="str">
        <f t="shared" ref="I28:BL28" si="160">IFERROR(INDEX($G$27:$BL$27,1,MATCH(I2,$G$27:$BL$27,1))," ")</f>
        <v xml:space="preserve"> </v>
      </c>
      <c r="J28" t="str">
        <f t="shared" si="160"/>
        <v xml:space="preserve"> </v>
      </c>
      <c r="K28" t="str">
        <f t="shared" si="160"/>
        <v xml:space="preserve"> </v>
      </c>
      <c r="L28" t="str">
        <f t="shared" si="160"/>
        <v xml:space="preserve"> </v>
      </c>
      <c r="M28" t="str">
        <f t="shared" si="160"/>
        <v xml:space="preserve"> </v>
      </c>
      <c r="N28" t="str">
        <f t="shared" si="160"/>
        <v xml:space="preserve"> </v>
      </c>
      <c r="O28" t="str">
        <f t="shared" si="160"/>
        <v xml:space="preserve"> </v>
      </c>
      <c r="P28" t="str">
        <f t="shared" si="160"/>
        <v xml:space="preserve"> </v>
      </c>
      <c r="Q28" t="str">
        <f t="shared" si="160"/>
        <v xml:space="preserve"> </v>
      </c>
      <c r="R28" t="str">
        <f t="shared" si="160"/>
        <v xml:space="preserve"> </v>
      </c>
      <c r="S28" t="str">
        <f t="shared" si="160"/>
        <v xml:space="preserve"> </v>
      </c>
      <c r="T28" t="str">
        <f t="shared" si="160"/>
        <v xml:space="preserve"> </v>
      </c>
      <c r="U28" t="str">
        <f t="shared" si="160"/>
        <v xml:space="preserve"> </v>
      </c>
      <c r="V28" t="str">
        <f t="shared" si="160"/>
        <v xml:space="preserve"> </v>
      </c>
      <c r="W28" t="str">
        <f t="shared" si="160"/>
        <v xml:space="preserve"> </v>
      </c>
      <c r="X28" t="str">
        <f t="shared" si="160"/>
        <v xml:space="preserve"> </v>
      </c>
      <c r="Y28" t="str">
        <f t="shared" si="160"/>
        <v xml:space="preserve"> </v>
      </c>
      <c r="Z28" t="str">
        <f t="shared" si="160"/>
        <v xml:space="preserve"> </v>
      </c>
      <c r="AA28" t="str">
        <f t="shared" si="160"/>
        <v xml:space="preserve"> </v>
      </c>
      <c r="AB28" t="str">
        <f t="shared" si="160"/>
        <v xml:space="preserve"> </v>
      </c>
      <c r="AC28" t="str">
        <f t="shared" si="160"/>
        <v xml:space="preserve"> </v>
      </c>
      <c r="AD28" t="str">
        <f t="shared" si="160"/>
        <v xml:space="preserve"> </v>
      </c>
      <c r="AE28" t="str">
        <f t="shared" si="160"/>
        <v xml:space="preserve"> </v>
      </c>
      <c r="AF28" t="str">
        <f t="shared" si="160"/>
        <v xml:space="preserve"> </v>
      </c>
      <c r="AG28" t="str">
        <f t="shared" si="160"/>
        <v xml:space="preserve"> </v>
      </c>
      <c r="AH28" t="str">
        <f t="shared" si="160"/>
        <v xml:space="preserve"> </v>
      </c>
      <c r="AI28" t="str">
        <f t="shared" si="160"/>
        <v xml:space="preserve"> </v>
      </c>
      <c r="AJ28" t="str">
        <f t="shared" si="160"/>
        <v xml:space="preserve"> </v>
      </c>
      <c r="AK28" t="str">
        <f t="shared" si="160"/>
        <v xml:space="preserve"> </v>
      </c>
      <c r="AL28" t="str">
        <f t="shared" si="160"/>
        <v xml:space="preserve"> </v>
      </c>
      <c r="AM28" t="str">
        <f t="shared" si="160"/>
        <v xml:space="preserve"> </v>
      </c>
      <c r="AN28" t="str">
        <f t="shared" si="160"/>
        <v xml:space="preserve"> </v>
      </c>
      <c r="AO28" t="str">
        <f t="shared" si="160"/>
        <v xml:space="preserve"> </v>
      </c>
      <c r="AP28" t="str">
        <f t="shared" si="160"/>
        <v xml:space="preserve"> </v>
      </c>
      <c r="AQ28" t="str">
        <f t="shared" si="160"/>
        <v xml:space="preserve"> </v>
      </c>
      <c r="AR28" t="str">
        <f t="shared" si="160"/>
        <v xml:space="preserve"> </v>
      </c>
      <c r="AS28" t="str">
        <f t="shared" si="160"/>
        <v xml:space="preserve"> </v>
      </c>
      <c r="AT28" t="str">
        <f t="shared" si="160"/>
        <v xml:space="preserve"> </v>
      </c>
      <c r="AU28" t="str">
        <f t="shared" si="160"/>
        <v xml:space="preserve"> </v>
      </c>
      <c r="AV28" t="str">
        <f t="shared" si="160"/>
        <v xml:space="preserve"> </v>
      </c>
      <c r="AW28" t="str">
        <f t="shared" si="160"/>
        <v xml:space="preserve"> </v>
      </c>
      <c r="AX28" t="str">
        <f t="shared" si="160"/>
        <v xml:space="preserve"> </v>
      </c>
      <c r="AY28" t="str">
        <f t="shared" si="160"/>
        <v xml:space="preserve"> </v>
      </c>
      <c r="AZ28" t="str">
        <f t="shared" si="160"/>
        <v xml:space="preserve"> </v>
      </c>
      <c r="BA28" t="str">
        <f t="shared" si="160"/>
        <v xml:space="preserve"> </v>
      </c>
      <c r="BB28" t="str">
        <f t="shared" si="160"/>
        <v xml:space="preserve"> </v>
      </c>
      <c r="BC28" t="str">
        <f t="shared" si="160"/>
        <v xml:space="preserve"> </v>
      </c>
      <c r="BD28" t="str">
        <f t="shared" si="160"/>
        <v xml:space="preserve"> </v>
      </c>
      <c r="BE28" t="str">
        <f t="shared" si="160"/>
        <v xml:space="preserve"> </v>
      </c>
      <c r="BF28" t="str">
        <f t="shared" si="160"/>
        <v xml:space="preserve"> </v>
      </c>
      <c r="BG28" t="str">
        <f t="shared" si="160"/>
        <v xml:space="preserve"> </v>
      </c>
      <c r="BH28" t="str">
        <f t="shared" si="160"/>
        <v xml:space="preserve"> </v>
      </c>
      <c r="BI28" t="str">
        <f t="shared" si="160"/>
        <v xml:space="preserve"> </v>
      </c>
      <c r="BJ28" t="str">
        <f t="shared" si="160"/>
        <v xml:space="preserve"> </v>
      </c>
      <c r="BK28" t="str">
        <f t="shared" si="160"/>
        <v xml:space="preserve"> </v>
      </c>
      <c r="BL28" t="str">
        <f t="shared" si="160"/>
        <v xml:space="preserve"> </v>
      </c>
    </row>
    <row r="29" spans="1:75" x14ac:dyDescent="0.25">
      <c r="A29" s="29" t="s">
        <v>13</v>
      </c>
      <c r="B29" s="19" t="e">
        <f>'Дорожная карта'!#REF!</f>
        <v>#REF!</v>
      </c>
      <c r="C29" s="30"/>
      <c r="E29" t="e">
        <f>WEEKNUM(B29)+VLOOKUP('Техническая страница'!B29,График!$A$2:$E$367, 4)</f>
        <v>#REF!</v>
      </c>
    </row>
    <row r="30" spans="1:75" x14ac:dyDescent="0.25">
      <c r="A30" s="31" t="s">
        <v>184</v>
      </c>
      <c r="B30" s="19" t="e">
        <f>'Дорожная карта'!#REF!</f>
        <v>#REF!</v>
      </c>
      <c r="C30" s="30" t="e">
        <f>'Дорожная карта'!#REF!</f>
        <v>#REF!</v>
      </c>
      <c r="E30" t="e">
        <f>WEEKNUM(B30)+VLOOKUP('Техническая страница'!B30,График!$A$2:$E$367, 4)</f>
        <v>#REF!</v>
      </c>
      <c r="F30" t="e">
        <f>WEEKNUM(C30)+VLOOKUP('Техническая страница'!C30,График!$A$2:$E$367, 4)</f>
        <v>#REF!</v>
      </c>
      <c r="G30" s="11" t="e">
        <f t="shared" ref="G30" si="161">E30</f>
        <v>#REF!</v>
      </c>
      <c r="H30" s="11" t="e">
        <f t="shared" ref="H30" si="162">IF(G30+1&lt;$F30,G30+1,$F30)</f>
        <v>#REF!</v>
      </c>
      <c r="I30" s="11" t="e">
        <f t="shared" ref="I30" si="163">IF(H30+1&lt;$F30,H30+1,$F30)</f>
        <v>#REF!</v>
      </c>
      <c r="J30" s="11" t="e">
        <f t="shared" ref="J30" si="164">IF(I30+1&lt;$F30,I30+1,$F30)</f>
        <v>#REF!</v>
      </c>
      <c r="K30" s="11" t="e">
        <f t="shared" ref="K30" si="165">IF(J30+1&lt;$F30,J30+1,$F30)</f>
        <v>#REF!</v>
      </c>
      <c r="L30" s="11" t="e">
        <f t="shared" ref="L30" si="166">IF(K30+1&lt;$F30,K30+1,$F30)</f>
        <v>#REF!</v>
      </c>
      <c r="M30" s="11" t="e">
        <f t="shared" ref="M30" si="167">IF(L30+1&lt;$F30,L30+1,$F30)</f>
        <v>#REF!</v>
      </c>
      <c r="N30" s="11" t="e">
        <f t="shared" ref="N30" si="168">IF(M30+1&lt;$F30,M30+1,$F30)</f>
        <v>#REF!</v>
      </c>
      <c r="O30" s="11" t="e">
        <f t="shared" ref="O30" si="169">IF(N30+1&lt;$F30,N30+1,$F30)</f>
        <v>#REF!</v>
      </c>
      <c r="P30" s="11" t="e">
        <f t="shared" ref="P30" si="170">IF(O30+1&lt;$F30,O30+1,$F30)</f>
        <v>#REF!</v>
      </c>
      <c r="Q30" s="11" t="e">
        <f t="shared" ref="Q30" si="171">IF(P30+1&lt;$F30,P30+1,$F30)</f>
        <v>#REF!</v>
      </c>
      <c r="R30" s="11" t="e">
        <f t="shared" ref="R30" si="172">IF(Q30+1&lt;$F30,Q30+1,$F30)</f>
        <v>#REF!</v>
      </c>
      <c r="S30" s="11" t="e">
        <f t="shared" ref="S30" si="173">IF(R30+1&lt;$F30,R30+1,$F30)</f>
        <v>#REF!</v>
      </c>
      <c r="T30" s="11" t="e">
        <f t="shared" ref="T30" si="174">IF(S30+1&lt;$F30,S30+1,$F30)</f>
        <v>#REF!</v>
      </c>
      <c r="U30" s="11" t="e">
        <f t="shared" ref="U30" si="175">IF(T30+1&lt;$F30,T30+1,$F30)</f>
        <v>#REF!</v>
      </c>
      <c r="V30" s="11" t="e">
        <f t="shared" ref="V30" si="176">IF(U30+1&lt;$F30,U30+1,$F30)</f>
        <v>#REF!</v>
      </c>
      <c r="W30" s="11" t="e">
        <f t="shared" ref="W30" si="177">IF(V30+1&lt;$F30,V30+1,$F30)</f>
        <v>#REF!</v>
      </c>
      <c r="X30" s="11" t="e">
        <f t="shared" ref="X30" si="178">IF(W30+1&lt;$F30,W30+1,$F30)</f>
        <v>#REF!</v>
      </c>
      <c r="Y30" s="11" t="e">
        <f t="shared" ref="Y30" si="179">IF(X30+1&lt;$F30,X30+1,$F30)</f>
        <v>#REF!</v>
      </c>
      <c r="Z30" s="11" t="e">
        <f t="shared" ref="Z30" si="180">IF(Y30+1&lt;$F30,Y30+1,$F30)</f>
        <v>#REF!</v>
      </c>
      <c r="AA30" s="11" t="e">
        <f t="shared" ref="AA30" si="181">IF(Z30+1&lt;$F30,Z30+1,$F30)</f>
        <v>#REF!</v>
      </c>
      <c r="AB30" s="11" t="e">
        <f t="shared" ref="AB30" si="182">IF(AA30+1&lt;$F30,AA30+1,$F30)</f>
        <v>#REF!</v>
      </c>
      <c r="AC30" s="11" t="e">
        <f t="shared" ref="AC30" si="183">IF(AB30+1&lt;$F30,AB30+1,$F30)</f>
        <v>#REF!</v>
      </c>
      <c r="AD30" s="11" t="e">
        <f t="shared" ref="AD30" si="184">IF(AC30+1&lt;$F30,AC30+1,$F30)</f>
        <v>#REF!</v>
      </c>
      <c r="AE30" s="11" t="e">
        <f t="shared" ref="AE30" si="185">IF(AD30+1&lt;$F30,AD30+1,$F30)</f>
        <v>#REF!</v>
      </c>
      <c r="AF30" s="11" t="e">
        <f t="shared" ref="AF30" si="186">IF(AE30+1&lt;$F30,AE30+1,$F30)</f>
        <v>#REF!</v>
      </c>
      <c r="AG30" s="11" t="e">
        <f t="shared" ref="AG30" si="187">IF(AF30+1&lt;$F30,AF30+1,$F30)</f>
        <v>#REF!</v>
      </c>
      <c r="AH30" s="11" t="e">
        <f t="shared" ref="AH30" si="188">IF(AG30+1&lt;$F30,AG30+1,$F30)</f>
        <v>#REF!</v>
      </c>
      <c r="AI30" s="11" t="e">
        <f t="shared" ref="AI30" si="189">IF(AH30+1&lt;$F30,AH30+1,$F30)</f>
        <v>#REF!</v>
      </c>
      <c r="AJ30" s="11" t="e">
        <f t="shared" ref="AJ30" si="190">IF(AI30+1&lt;$F30,AI30+1,$F30)</f>
        <v>#REF!</v>
      </c>
      <c r="AK30" s="11" t="e">
        <f t="shared" ref="AK30" si="191">IF(AJ30+1&lt;$F30,AJ30+1,$F30)</f>
        <v>#REF!</v>
      </c>
      <c r="AL30" s="11" t="e">
        <f t="shared" ref="AL30" si="192">IF(AK30+1&lt;$F30,AK30+1,$F30)</f>
        <v>#REF!</v>
      </c>
      <c r="AM30" s="11" t="e">
        <f t="shared" ref="AM30" si="193">IF(AL30+1&lt;$F30,AL30+1,$F30)</f>
        <v>#REF!</v>
      </c>
      <c r="AN30" s="11" t="e">
        <f t="shared" ref="AN30" si="194">IF(AM30+1&lt;$F30,AM30+1,$F30)</f>
        <v>#REF!</v>
      </c>
      <c r="AO30" s="11" t="e">
        <f t="shared" ref="AO30" si="195">IF(AN30+1&lt;$F30,AN30+1,$F30)</f>
        <v>#REF!</v>
      </c>
      <c r="AP30" s="11" t="e">
        <f t="shared" ref="AP30" si="196">IF(AO30+1&lt;$F30,AO30+1,$F30)</f>
        <v>#REF!</v>
      </c>
      <c r="AQ30" s="11" t="e">
        <f t="shared" ref="AQ30" si="197">IF(AP30+1&lt;$F30,AP30+1,$F30)</f>
        <v>#REF!</v>
      </c>
      <c r="AR30" s="11" t="e">
        <f t="shared" ref="AR30" si="198">IF(AQ30+1&lt;$F30,AQ30+1,$F30)</f>
        <v>#REF!</v>
      </c>
      <c r="AS30" s="11" t="e">
        <f t="shared" ref="AS30" si="199">IF(AR30+1&lt;$F30,AR30+1,$F30)</f>
        <v>#REF!</v>
      </c>
      <c r="AT30" s="11" t="e">
        <f t="shared" ref="AT30" si="200">IF(AS30+1&lt;$F30,AS30+1,$F30)</f>
        <v>#REF!</v>
      </c>
      <c r="AU30" s="11" t="e">
        <f t="shared" ref="AU30" si="201">IF(AT30+1&lt;$F30,AT30+1,$F30)</f>
        <v>#REF!</v>
      </c>
      <c r="AV30" s="11" t="e">
        <f t="shared" ref="AV30" si="202">IF(AU30+1&lt;$F30,AU30+1,$F30)</f>
        <v>#REF!</v>
      </c>
      <c r="AW30" s="11" t="e">
        <f t="shared" ref="AW30" si="203">IF(AV30+1&lt;$F30,AV30+1,$F30)</f>
        <v>#REF!</v>
      </c>
      <c r="AX30" s="11" t="e">
        <f t="shared" ref="AX30" si="204">IF(AW30+1&lt;$F30,AW30+1,$F30)</f>
        <v>#REF!</v>
      </c>
      <c r="AY30" s="11" t="e">
        <f t="shared" ref="AY30" si="205">IF(AX30+1&lt;$F30,AX30+1,$F30)</f>
        <v>#REF!</v>
      </c>
      <c r="AZ30" s="11" t="e">
        <f t="shared" ref="AZ30" si="206">IF(AY30+1&lt;$F30,AY30+1,$F30)</f>
        <v>#REF!</v>
      </c>
      <c r="BA30" s="11" t="e">
        <f t="shared" ref="BA30" si="207">IF(AZ30+1&lt;$F30,AZ30+1,$F30)</f>
        <v>#REF!</v>
      </c>
      <c r="BB30" s="11" t="e">
        <f t="shared" ref="BB30" si="208">IF(BA30+1&lt;$F30,BA30+1,$F30)</f>
        <v>#REF!</v>
      </c>
      <c r="BC30" s="11" t="e">
        <f t="shared" ref="BC30" si="209">IF(BB30+1&lt;$F30,BB30+1,$F30)</f>
        <v>#REF!</v>
      </c>
      <c r="BD30" s="11" t="e">
        <f t="shared" ref="BD30" si="210">IF(BC30+1&lt;$F30,BC30+1,$F30)</f>
        <v>#REF!</v>
      </c>
      <c r="BE30" s="11" t="e">
        <f t="shared" ref="BE30" si="211">IF(BD30+1&lt;$F30,BD30+1,$F30)</f>
        <v>#REF!</v>
      </c>
      <c r="BF30" s="11" t="e">
        <f t="shared" ref="BF30" si="212">IF(BE30+1&lt;$F30,BE30+1,$F30)</f>
        <v>#REF!</v>
      </c>
      <c r="BG30" s="11" t="e">
        <f t="shared" ref="BG30" si="213">IF(BF30+1&lt;$F30,BF30+1,$F30)</f>
        <v>#REF!</v>
      </c>
      <c r="BH30" s="11" t="e">
        <f t="shared" ref="BH30" si="214">IF(BG30+1&lt;$F30,BG30+1,$F30)</f>
        <v>#REF!</v>
      </c>
      <c r="BI30" s="11" t="e">
        <f t="shared" ref="BI30" si="215">IF(BH30+1&lt;$F30,BH30+1,$F30)</f>
        <v>#REF!</v>
      </c>
      <c r="BJ30" s="11" t="e">
        <f t="shared" ref="BJ30" si="216">IF(BI30+1&lt;$F30,BI30+1,$F30)</f>
        <v>#REF!</v>
      </c>
      <c r="BK30" s="11" t="e">
        <f t="shared" ref="BK30" si="217">IF(BJ30+1&lt;$F30,BJ30+1,$F30)</f>
        <v>#REF!</v>
      </c>
      <c r="BL30" s="11" t="e">
        <f t="shared" ref="BL30" si="218">IF(BK30+1&lt;$F30,BK30+1,$F30)</f>
        <v>#REF!</v>
      </c>
    </row>
    <row r="31" spans="1:75" hidden="1" x14ac:dyDescent="0.25">
      <c r="A31" s="31"/>
      <c r="B31" s="19"/>
      <c r="C31" s="30"/>
      <c r="F31" t="str">
        <f>IFERROR(INDEX($G$30:$BL$30,1,MATCH(F2,$G$30:$BL$30,1))," ")</f>
        <v xml:space="preserve"> </v>
      </c>
      <c r="G31" t="str">
        <f>IFERROR(INDEX($G$30:$BL$30,1,MATCH(G2,$G$30:$BL$30,1))," ")</f>
        <v xml:space="preserve"> </v>
      </c>
      <c r="H31" t="str">
        <f t="shared" ref="H31" si="219">IFERROR(INDEX($G$30:$BL$30,1,MATCH(H2,$G$30:$BL$30,1))," ")</f>
        <v xml:space="preserve"> </v>
      </c>
      <c r="I31" t="str">
        <f t="shared" ref="I31:BL31" si="220">IFERROR(INDEX($G$30:$BL$30,1,MATCH(I2,$G$30:$BL$30,1))," ")</f>
        <v xml:space="preserve"> </v>
      </c>
      <c r="J31" t="str">
        <f t="shared" si="220"/>
        <v xml:space="preserve"> </v>
      </c>
      <c r="K31" t="str">
        <f t="shared" si="220"/>
        <v xml:space="preserve"> </v>
      </c>
      <c r="L31" t="str">
        <f t="shared" si="220"/>
        <v xml:space="preserve"> </v>
      </c>
      <c r="M31" t="str">
        <f t="shared" si="220"/>
        <v xml:space="preserve"> </v>
      </c>
      <c r="N31" t="str">
        <f t="shared" si="220"/>
        <v xml:space="preserve"> </v>
      </c>
      <c r="O31" t="str">
        <f t="shared" si="220"/>
        <v xml:space="preserve"> </v>
      </c>
      <c r="P31" t="str">
        <f t="shared" si="220"/>
        <v xml:space="preserve"> </v>
      </c>
      <c r="Q31" t="str">
        <f t="shared" si="220"/>
        <v xml:space="preserve"> </v>
      </c>
      <c r="R31" t="str">
        <f t="shared" si="220"/>
        <v xml:space="preserve"> </v>
      </c>
      <c r="S31" t="str">
        <f t="shared" si="220"/>
        <v xml:space="preserve"> </v>
      </c>
      <c r="T31" t="str">
        <f t="shared" si="220"/>
        <v xml:space="preserve"> </v>
      </c>
      <c r="U31" t="str">
        <f t="shared" si="220"/>
        <v xml:space="preserve"> </v>
      </c>
      <c r="V31" t="str">
        <f t="shared" si="220"/>
        <v xml:space="preserve"> </v>
      </c>
      <c r="W31" t="str">
        <f t="shared" si="220"/>
        <v xml:space="preserve"> </v>
      </c>
      <c r="X31" t="str">
        <f t="shared" si="220"/>
        <v xml:space="preserve"> </v>
      </c>
      <c r="Y31" t="str">
        <f t="shared" si="220"/>
        <v xml:space="preserve"> </v>
      </c>
      <c r="Z31" t="str">
        <f t="shared" si="220"/>
        <v xml:space="preserve"> </v>
      </c>
      <c r="AA31" t="str">
        <f t="shared" si="220"/>
        <v xml:space="preserve"> </v>
      </c>
      <c r="AB31" t="str">
        <f t="shared" si="220"/>
        <v xml:space="preserve"> </v>
      </c>
      <c r="AC31" t="str">
        <f t="shared" si="220"/>
        <v xml:space="preserve"> </v>
      </c>
      <c r="AD31" t="str">
        <f t="shared" si="220"/>
        <v xml:space="preserve"> </v>
      </c>
      <c r="AE31" t="str">
        <f t="shared" si="220"/>
        <v xml:space="preserve"> </v>
      </c>
      <c r="AF31" t="str">
        <f t="shared" si="220"/>
        <v xml:space="preserve"> </v>
      </c>
      <c r="AG31" t="str">
        <f t="shared" si="220"/>
        <v xml:space="preserve"> </v>
      </c>
      <c r="AH31" t="str">
        <f t="shared" si="220"/>
        <v xml:space="preserve"> </v>
      </c>
      <c r="AI31" t="str">
        <f t="shared" si="220"/>
        <v xml:space="preserve"> </v>
      </c>
      <c r="AJ31" t="str">
        <f t="shared" si="220"/>
        <v xml:space="preserve"> </v>
      </c>
      <c r="AK31" t="str">
        <f t="shared" si="220"/>
        <v xml:space="preserve"> </v>
      </c>
      <c r="AL31" t="str">
        <f t="shared" si="220"/>
        <v xml:space="preserve"> </v>
      </c>
      <c r="AM31" t="str">
        <f t="shared" si="220"/>
        <v xml:space="preserve"> </v>
      </c>
      <c r="AN31" t="str">
        <f t="shared" si="220"/>
        <v xml:space="preserve"> </v>
      </c>
      <c r="AO31" t="str">
        <f t="shared" si="220"/>
        <v xml:space="preserve"> </v>
      </c>
      <c r="AP31" t="str">
        <f t="shared" si="220"/>
        <v xml:space="preserve"> </v>
      </c>
      <c r="AQ31" t="str">
        <f t="shared" si="220"/>
        <v xml:space="preserve"> </v>
      </c>
      <c r="AR31" t="str">
        <f t="shared" si="220"/>
        <v xml:space="preserve"> </v>
      </c>
      <c r="AS31" t="str">
        <f t="shared" si="220"/>
        <v xml:space="preserve"> </v>
      </c>
      <c r="AT31" t="str">
        <f t="shared" si="220"/>
        <v xml:space="preserve"> </v>
      </c>
      <c r="AU31" t="str">
        <f t="shared" si="220"/>
        <v xml:space="preserve"> </v>
      </c>
      <c r="AV31" t="str">
        <f t="shared" si="220"/>
        <v xml:space="preserve"> </v>
      </c>
      <c r="AW31" t="str">
        <f t="shared" si="220"/>
        <v xml:space="preserve"> </v>
      </c>
      <c r="AX31" t="str">
        <f t="shared" si="220"/>
        <v xml:space="preserve"> </v>
      </c>
      <c r="AY31" t="str">
        <f t="shared" si="220"/>
        <v xml:space="preserve"> </v>
      </c>
      <c r="AZ31" t="str">
        <f t="shared" si="220"/>
        <v xml:space="preserve"> </v>
      </c>
      <c r="BA31" t="str">
        <f t="shared" si="220"/>
        <v xml:space="preserve"> </v>
      </c>
      <c r="BB31" t="str">
        <f t="shared" si="220"/>
        <v xml:space="preserve"> </v>
      </c>
      <c r="BC31" t="str">
        <f t="shared" si="220"/>
        <v xml:space="preserve"> </v>
      </c>
      <c r="BD31" t="str">
        <f t="shared" si="220"/>
        <v xml:space="preserve"> </v>
      </c>
      <c r="BE31" t="str">
        <f t="shared" si="220"/>
        <v xml:space="preserve"> </v>
      </c>
      <c r="BF31" t="str">
        <f t="shared" si="220"/>
        <v xml:space="preserve"> </v>
      </c>
      <c r="BG31" t="str">
        <f t="shared" si="220"/>
        <v xml:space="preserve"> </v>
      </c>
      <c r="BH31" t="str">
        <f t="shared" si="220"/>
        <v xml:space="preserve"> </v>
      </c>
      <c r="BI31" t="str">
        <f t="shared" si="220"/>
        <v xml:space="preserve"> </v>
      </c>
      <c r="BJ31" t="str">
        <f t="shared" si="220"/>
        <v xml:space="preserve"> </v>
      </c>
      <c r="BK31" t="str">
        <f t="shared" si="220"/>
        <v xml:space="preserve"> </v>
      </c>
      <c r="BL31" t="str">
        <f t="shared" si="220"/>
        <v xml:space="preserve"> </v>
      </c>
    </row>
    <row r="32" spans="1:75" x14ac:dyDescent="0.25">
      <c r="A32" s="29" t="s">
        <v>185</v>
      </c>
      <c r="B32" s="19" t="e">
        <f>'Дорожная карта'!#REF!</f>
        <v>#REF!</v>
      </c>
      <c r="C32" s="30" t="e">
        <f>'Дорожная карта'!#REF!</f>
        <v>#REF!</v>
      </c>
      <c r="E32" t="e">
        <f>WEEKNUM(B32)+VLOOKUP('Техническая страница'!B32,График!$A$2:$E$367, 4)</f>
        <v>#REF!</v>
      </c>
      <c r="F32" t="e">
        <f>WEEKNUM(C32)+VLOOKUP('Техническая страница'!C32,График!$A$2:$E$367, 4)</f>
        <v>#REF!</v>
      </c>
      <c r="G32" s="11" t="e">
        <f t="shared" ref="G32" si="221">E32</f>
        <v>#REF!</v>
      </c>
      <c r="H32" s="11" t="e">
        <f t="shared" ref="H32" si="222">IF(G32+1&lt;$F32,G32+1,$F32)</f>
        <v>#REF!</v>
      </c>
      <c r="I32" s="11" t="e">
        <f t="shared" ref="I32" si="223">IF(H32+1&lt;$F32,H32+1,$F32)</f>
        <v>#REF!</v>
      </c>
      <c r="J32" s="11" t="e">
        <f t="shared" ref="J32" si="224">IF(I32+1&lt;$F32,I32+1,$F32)</f>
        <v>#REF!</v>
      </c>
      <c r="K32" s="11" t="e">
        <f t="shared" ref="K32" si="225">IF(J32+1&lt;$F32,J32+1,$F32)</f>
        <v>#REF!</v>
      </c>
      <c r="L32" s="11" t="e">
        <f t="shared" ref="L32" si="226">IF(K32+1&lt;$F32,K32+1,$F32)</f>
        <v>#REF!</v>
      </c>
      <c r="M32" s="11" t="e">
        <f t="shared" ref="M32" si="227">IF(L32+1&lt;$F32,L32+1,$F32)</f>
        <v>#REF!</v>
      </c>
      <c r="N32" s="11" t="e">
        <f t="shared" ref="N32" si="228">IF(M32+1&lt;$F32,M32+1,$F32)</f>
        <v>#REF!</v>
      </c>
      <c r="O32" s="11" t="e">
        <f t="shared" ref="O32" si="229">IF(N32+1&lt;$F32,N32+1,$F32)</f>
        <v>#REF!</v>
      </c>
      <c r="P32" s="11" t="e">
        <f t="shared" ref="P32" si="230">IF(O32+1&lt;$F32,O32+1,$F32)</f>
        <v>#REF!</v>
      </c>
      <c r="Q32" s="11" t="e">
        <f t="shared" ref="Q32" si="231">IF(P32+1&lt;$F32,P32+1,$F32)</f>
        <v>#REF!</v>
      </c>
      <c r="R32" s="11" t="e">
        <f t="shared" ref="R32" si="232">IF(Q32+1&lt;$F32,Q32+1,$F32)</f>
        <v>#REF!</v>
      </c>
      <c r="S32" s="11" t="e">
        <f t="shared" ref="S32" si="233">IF(R32+1&lt;$F32,R32+1,$F32)</f>
        <v>#REF!</v>
      </c>
      <c r="T32" s="11" t="e">
        <f t="shared" ref="T32" si="234">IF(S32+1&lt;$F32,S32+1,$F32)</f>
        <v>#REF!</v>
      </c>
      <c r="U32" s="11" t="e">
        <f t="shared" ref="U32" si="235">IF(T32+1&lt;$F32,T32+1,$F32)</f>
        <v>#REF!</v>
      </c>
      <c r="V32" s="11" t="e">
        <f t="shared" ref="V32" si="236">IF(U32+1&lt;$F32,U32+1,$F32)</f>
        <v>#REF!</v>
      </c>
      <c r="W32" s="11" t="e">
        <f t="shared" ref="W32" si="237">IF(V32+1&lt;$F32,V32+1,$F32)</f>
        <v>#REF!</v>
      </c>
      <c r="X32" s="11" t="e">
        <f t="shared" ref="X32" si="238">IF(W32+1&lt;$F32,W32+1,$F32)</f>
        <v>#REF!</v>
      </c>
      <c r="Y32" s="11" t="e">
        <f t="shared" ref="Y32" si="239">IF(X32+1&lt;$F32,X32+1,$F32)</f>
        <v>#REF!</v>
      </c>
      <c r="Z32" s="11" t="e">
        <f t="shared" ref="Z32" si="240">IF(Y32+1&lt;$F32,Y32+1,$F32)</f>
        <v>#REF!</v>
      </c>
      <c r="AA32" s="11" t="e">
        <f t="shared" ref="AA32" si="241">IF(Z32+1&lt;$F32,Z32+1,$F32)</f>
        <v>#REF!</v>
      </c>
      <c r="AB32" s="11" t="e">
        <f t="shared" ref="AB32" si="242">IF(AA32+1&lt;$F32,AA32+1,$F32)</f>
        <v>#REF!</v>
      </c>
      <c r="AC32" s="11" t="e">
        <f t="shared" ref="AC32" si="243">IF(AB32+1&lt;$F32,AB32+1,$F32)</f>
        <v>#REF!</v>
      </c>
      <c r="AD32" s="11" t="e">
        <f t="shared" ref="AD32" si="244">IF(AC32+1&lt;$F32,AC32+1,$F32)</f>
        <v>#REF!</v>
      </c>
      <c r="AE32" s="11" t="e">
        <f t="shared" ref="AE32" si="245">IF(AD32+1&lt;$F32,AD32+1,$F32)</f>
        <v>#REF!</v>
      </c>
      <c r="AF32" s="11" t="e">
        <f t="shared" ref="AF32" si="246">IF(AE32+1&lt;$F32,AE32+1,$F32)</f>
        <v>#REF!</v>
      </c>
      <c r="AG32" s="11" t="e">
        <f t="shared" ref="AG32" si="247">IF(AF32+1&lt;$F32,AF32+1,$F32)</f>
        <v>#REF!</v>
      </c>
      <c r="AH32" s="11" t="e">
        <f t="shared" ref="AH32" si="248">IF(AG32+1&lt;$F32,AG32+1,$F32)</f>
        <v>#REF!</v>
      </c>
      <c r="AI32" s="11" t="e">
        <f t="shared" ref="AI32" si="249">IF(AH32+1&lt;$F32,AH32+1,$F32)</f>
        <v>#REF!</v>
      </c>
      <c r="AJ32" s="11" t="e">
        <f t="shared" ref="AJ32" si="250">IF(AI32+1&lt;$F32,AI32+1,$F32)</f>
        <v>#REF!</v>
      </c>
      <c r="AK32" s="11" t="e">
        <f t="shared" ref="AK32" si="251">IF(AJ32+1&lt;$F32,AJ32+1,$F32)</f>
        <v>#REF!</v>
      </c>
      <c r="AL32" s="11" t="e">
        <f t="shared" ref="AL32" si="252">IF(AK32+1&lt;$F32,AK32+1,$F32)</f>
        <v>#REF!</v>
      </c>
      <c r="AM32" s="11" t="e">
        <f t="shared" ref="AM32" si="253">IF(AL32+1&lt;$F32,AL32+1,$F32)</f>
        <v>#REF!</v>
      </c>
      <c r="AN32" s="11" t="e">
        <f t="shared" ref="AN32" si="254">IF(AM32+1&lt;$F32,AM32+1,$F32)</f>
        <v>#REF!</v>
      </c>
      <c r="AO32" s="11" t="e">
        <f t="shared" ref="AO32" si="255">IF(AN32+1&lt;$F32,AN32+1,$F32)</f>
        <v>#REF!</v>
      </c>
      <c r="AP32" s="11" t="e">
        <f t="shared" ref="AP32" si="256">IF(AO32+1&lt;$F32,AO32+1,$F32)</f>
        <v>#REF!</v>
      </c>
      <c r="AQ32" s="11" t="e">
        <f t="shared" ref="AQ32" si="257">IF(AP32+1&lt;$F32,AP32+1,$F32)</f>
        <v>#REF!</v>
      </c>
      <c r="AR32" s="11" t="e">
        <f t="shared" ref="AR32" si="258">IF(AQ32+1&lt;$F32,AQ32+1,$F32)</f>
        <v>#REF!</v>
      </c>
      <c r="AS32" s="11" t="e">
        <f t="shared" ref="AS32" si="259">IF(AR32+1&lt;$F32,AR32+1,$F32)</f>
        <v>#REF!</v>
      </c>
      <c r="AT32" s="11" t="e">
        <f t="shared" ref="AT32" si="260">IF(AS32+1&lt;$F32,AS32+1,$F32)</f>
        <v>#REF!</v>
      </c>
      <c r="AU32" s="11" t="e">
        <f t="shared" ref="AU32" si="261">IF(AT32+1&lt;$F32,AT32+1,$F32)</f>
        <v>#REF!</v>
      </c>
      <c r="AV32" s="11" t="e">
        <f t="shared" ref="AV32" si="262">IF(AU32+1&lt;$F32,AU32+1,$F32)</f>
        <v>#REF!</v>
      </c>
      <c r="AW32" s="11" t="e">
        <f t="shared" ref="AW32" si="263">IF(AV32+1&lt;$F32,AV32+1,$F32)</f>
        <v>#REF!</v>
      </c>
      <c r="AX32" s="11" t="e">
        <f t="shared" ref="AX32" si="264">IF(AW32+1&lt;$F32,AW32+1,$F32)</f>
        <v>#REF!</v>
      </c>
      <c r="AY32" s="11" t="e">
        <f t="shared" ref="AY32" si="265">IF(AX32+1&lt;$F32,AX32+1,$F32)</f>
        <v>#REF!</v>
      </c>
      <c r="AZ32" s="11" t="e">
        <f t="shared" ref="AZ32" si="266">IF(AY32+1&lt;$F32,AY32+1,$F32)</f>
        <v>#REF!</v>
      </c>
      <c r="BA32" s="11" t="e">
        <f t="shared" ref="BA32" si="267">IF(AZ32+1&lt;$F32,AZ32+1,$F32)</f>
        <v>#REF!</v>
      </c>
      <c r="BB32" s="11" t="e">
        <f t="shared" ref="BB32" si="268">IF(BA32+1&lt;$F32,BA32+1,$F32)</f>
        <v>#REF!</v>
      </c>
      <c r="BC32" s="11" t="e">
        <f t="shared" ref="BC32" si="269">IF(BB32+1&lt;$F32,BB32+1,$F32)</f>
        <v>#REF!</v>
      </c>
      <c r="BD32" s="11" t="e">
        <f t="shared" ref="BD32" si="270">IF(BC32+1&lt;$F32,BC32+1,$F32)</f>
        <v>#REF!</v>
      </c>
      <c r="BE32" s="11" t="e">
        <f t="shared" ref="BE32" si="271">IF(BD32+1&lt;$F32,BD32+1,$F32)</f>
        <v>#REF!</v>
      </c>
      <c r="BF32" s="11" t="e">
        <f t="shared" ref="BF32" si="272">IF(BE32+1&lt;$F32,BE32+1,$F32)</f>
        <v>#REF!</v>
      </c>
      <c r="BG32" s="11" t="e">
        <f t="shared" ref="BG32" si="273">IF(BF32+1&lt;$F32,BF32+1,$F32)</f>
        <v>#REF!</v>
      </c>
      <c r="BH32" s="11" t="e">
        <f t="shared" ref="BH32" si="274">IF(BG32+1&lt;$F32,BG32+1,$F32)</f>
        <v>#REF!</v>
      </c>
      <c r="BI32" s="11" t="e">
        <f t="shared" ref="BI32" si="275">IF(BH32+1&lt;$F32,BH32+1,$F32)</f>
        <v>#REF!</v>
      </c>
      <c r="BJ32" s="11" t="e">
        <f t="shared" ref="BJ32" si="276">IF(BI32+1&lt;$F32,BI32+1,$F32)</f>
        <v>#REF!</v>
      </c>
      <c r="BK32" s="11" t="e">
        <f t="shared" ref="BK32" si="277">IF(BJ32+1&lt;$F32,BJ32+1,$F32)</f>
        <v>#REF!</v>
      </c>
      <c r="BL32" s="11" t="e">
        <f t="shared" ref="BL32" si="278">IF(BK32+1&lt;$F32,BK32+1,$F32)</f>
        <v>#REF!</v>
      </c>
    </row>
    <row r="33" spans="1:64" x14ac:dyDescent="0.25">
      <c r="A33" s="31" t="s">
        <v>186</v>
      </c>
      <c r="B33" s="23" t="e">
        <f>WEEKNUM(C32)+VLOOKUP('Техническая страница'!C32,График!A19:E384, 4)</f>
        <v>#REF!</v>
      </c>
      <c r="C33" s="30"/>
      <c r="E33" t="str">
        <f>IFERROR(INDEX($G$32:$BL$32,1,MATCH(F2,$G$32:$BL$32,1))," ")</f>
        <v xml:space="preserve"> </v>
      </c>
      <c r="F33" t="str">
        <f t="shared" ref="F33:AK33" si="279">IFERROR(INDEX($G$32:$BL$32,1,MATCH(F2,$G$32:$BL$32,1))," ")</f>
        <v xml:space="preserve"> </v>
      </c>
      <c r="G33" t="str">
        <f t="shared" si="279"/>
        <v xml:space="preserve"> </v>
      </c>
      <c r="H33" t="str">
        <f t="shared" si="279"/>
        <v xml:space="preserve"> </v>
      </c>
      <c r="I33" t="str">
        <f t="shared" si="279"/>
        <v xml:space="preserve"> </v>
      </c>
      <c r="J33" t="str">
        <f t="shared" si="279"/>
        <v xml:space="preserve"> </v>
      </c>
      <c r="K33" t="str">
        <f t="shared" si="279"/>
        <v xml:space="preserve"> </v>
      </c>
      <c r="L33" t="str">
        <f t="shared" si="279"/>
        <v xml:space="preserve"> </v>
      </c>
      <c r="M33" t="str">
        <f t="shared" si="279"/>
        <v xml:space="preserve"> </v>
      </c>
      <c r="N33" t="str">
        <f t="shared" si="279"/>
        <v xml:space="preserve"> </v>
      </c>
      <c r="O33" t="str">
        <f t="shared" si="279"/>
        <v xml:space="preserve"> </v>
      </c>
      <c r="P33" t="str">
        <f t="shared" si="279"/>
        <v xml:space="preserve"> </v>
      </c>
      <c r="Q33" t="str">
        <f t="shared" si="279"/>
        <v xml:space="preserve"> </v>
      </c>
      <c r="R33" t="str">
        <f t="shared" si="279"/>
        <v xml:space="preserve"> </v>
      </c>
      <c r="S33" t="str">
        <f t="shared" si="279"/>
        <v xml:space="preserve"> </v>
      </c>
      <c r="T33" t="str">
        <f t="shared" si="279"/>
        <v xml:space="preserve"> </v>
      </c>
      <c r="U33" t="str">
        <f t="shared" si="279"/>
        <v xml:space="preserve"> </v>
      </c>
      <c r="V33" t="str">
        <f t="shared" si="279"/>
        <v xml:space="preserve"> </v>
      </c>
      <c r="W33" t="str">
        <f t="shared" si="279"/>
        <v xml:space="preserve"> </v>
      </c>
      <c r="X33" t="str">
        <f t="shared" si="279"/>
        <v xml:space="preserve"> </v>
      </c>
      <c r="Y33" t="str">
        <f t="shared" si="279"/>
        <v xml:space="preserve"> </v>
      </c>
      <c r="Z33" t="str">
        <f t="shared" si="279"/>
        <v xml:space="preserve"> </v>
      </c>
      <c r="AA33" t="str">
        <f t="shared" si="279"/>
        <v xml:space="preserve"> </v>
      </c>
      <c r="AB33" t="str">
        <f t="shared" si="279"/>
        <v xml:space="preserve"> </v>
      </c>
      <c r="AC33" t="str">
        <f t="shared" si="279"/>
        <v xml:space="preserve"> </v>
      </c>
      <c r="AD33" t="str">
        <f t="shared" si="279"/>
        <v xml:space="preserve"> </v>
      </c>
      <c r="AE33" t="str">
        <f t="shared" si="279"/>
        <v xml:space="preserve"> </v>
      </c>
      <c r="AF33" t="str">
        <f t="shared" si="279"/>
        <v xml:space="preserve"> </v>
      </c>
      <c r="AG33" t="str">
        <f t="shared" si="279"/>
        <v xml:space="preserve"> </v>
      </c>
      <c r="AH33" t="str">
        <f t="shared" si="279"/>
        <v xml:space="preserve"> </v>
      </c>
      <c r="AI33" t="str">
        <f t="shared" si="279"/>
        <v xml:space="preserve"> </v>
      </c>
      <c r="AJ33" t="str">
        <f t="shared" si="279"/>
        <v xml:space="preserve"> </v>
      </c>
      <c r="AK33" t="str">
        <f t="shared" si="279"/>
        <v xml:space="preserve"> </v>
      </c>
      <c r="AL33" t="str">
        <f t="shared" ref="AL33:BL33" si="280">IFERROR(INDEX($G$32:$BL$32,1,MATCH(AL2,$G$32:$BL$32,1))," ")</f>
        <v xml:space="preserve"> </v>
      </c>
      <c r="AM33" t="str">
        <f t="shared" si="280"/>
        <v xml:space="preserve"> </v>
      </c>
      <c r="AN33" t="str">
        <f t="shared" si="280"/>
        <v xml:space="preserve"> </v>
      </c>
      <c r="AO33" t="str">
        <f t="shared" si="280"/>
        <v xml:space="preserve"> </v>
      </c>
      <c r="AP33" t="str">
        <f t="shared" si="280"/>
        <v xml:space="preserve"> </v>
      </c>
      <c r="AQ33" t="str">
        <f t="shared" si="280"/>
        <v xml:space="preserve"> </v>
      </c>
      <c r="AR33" t="str">
        <f t="shared" si="280"/>
        <v xml:space="preserve"> </v>
      </c>
      <c r="AS33" t="str">
        <f t="shared" si="280"/>
        <v xml:space="preserve"> </v>
      </c>
      <c r="AT33" t="str">
        <f t="shared" si="280"/>
        <v xml:space="preserve"> </v>
      </c>
      <c r="AU33" t="str">
        <f t="shared" si="280"/>
        <v xml:space="preserve"> </v>
      </c>
      <c r="AV33" t="str">
        <f t="shared" si="280"/>
        <v xml:space="preserve"> </v>
      </c>
      <c r="AW33" t="str">
        <f t="shared" si="280"/>
        <v xml:space="preserve"> </v>
      </c>
      <c r="AX33" t="str">
        <f t="shared" si="280"/>
        <v xml:space="preserve"> </v>
      </c>
      <c r="AY33" t="str">
        <f t="shared" si="280"/>
        <v xml:space="preserve"> </v>
      </c>
      <c r="AZ33" t="str">
        <f t="shared" si="280"/>
        <v xml:space="preserve"> </v>
      </c>
      <c r="BA33" t="str">
        <f t="shared" si="280"/>
        <v xml:space="preserve"> </v>
      </c>
      <c r="BB33" t="str">
        <f t="shared" si="280"/>
        <v xml:space="preserve"> </v>
      </c>
      <c r="BC33" t="str">
        <f t="shared" si="280"/>
        <v xml:space="preserve"> </v>
      </c>
      <c r="BD33" t="str">
        <f t="shared" si="280"/>
        <v xml:space="preserve"> </v>
      </c>
      <c r="BE33" t="str">
        <f t="shared" si="280"/>
        <v xml:space="preserve"> </v>
      </c>
      <c r="BF33" t="str">
        <f t="shared" si="280"/>
        <v xml:space="preserve"> </v>
      </c>
      <c r="BG33" t="str">
        <f t="shared" si="280"/>
        <v xml:space="preserve"> </v>
      </c>
      <c r="BH33" t="str">
        <f t="shared" si="280"/>
        <v xml:space="preserve"> </v>
      </c>
      <c r="BI33" t="str">
        <f t="shared" si="280"/>
        <v xml:space="preserve"> </v>
      </c>
      <c r="BJ33" t="str">
        <f t="shared" si="280"/>
        <v xml:space="preserve"> </v>
      </c>
      <c r="BK33" t="str">
        <f t="shared" si="280"/>
        <v xml:space="preserve"> </v>
      </c>
      <c r="BL33" t="str">
        <f t="shared" si="280"/>
        <v xml:space="preserve"> </v>
      </c>
    </row>
    <row r="34" spans="1:64" x14ac:dyDescent="0.25">
      <c r="A34" s="29" t="s">
        <v>13</v>
      </c>
      <c r="B34" s="35" t="e">
        <f>WEEKNUM(B29)+VLOOKUP('Техническая страница'!B29,График!A20:E385, 4)</f>
        <v>#REF!</v>
      </c>
      <c r="C34" s="36"/>
    </row>
    <row r="35" spans="1:64" ht="15.75" thickBot="1" x14ac:dyDescent="0.3">
      <c r="A35" s="32" t="s">
        <v>22</v>
      </c>
      <c r="B35" s="33" t="e">
        <f>WEEKNUM(B22)+VLOOKUP(B22,График!$A$2:$E$367, 4)</f>
        <v>#REF!</v>
      </c>
      <c r="C35" s="34"/>
    </row>
    <row r="37" spans="1:64" ht="15.75" thickBot="1" x14ac:dyDescent="0.3">
      <c r="A37" s="20" t="e">
        <f>"Проект: №"&amp;'Дорожная карта'!#REF!&amp;" "&amp;'Дорожная карта'!#REF!</f>
        <v>#REF!</v>
      </c>
    </row>
    <row r="38" spans="1:64" x14ac:dyDescent="0.25">
      <c r="A38" s="24" t="s">
        <v>179</v>
      </c>
      <c r="B38" s="25" t="s">
        <v>180</v>
      </c>
      <c r="C38" s="26" t="s">
        <v>181</v>
      </c>
    </row>
    <row r="39" spans="1:64" x14ac:dyDescent="0.25">
      <c r="A39" s="27" t="s">
        <v>182</v>
      </c>
      <c r="B39" s="22" t="e">
        <f>'Дорожная карта'!#REF!</f>
        <v>#REF!</v>
      </c>
      <c r="C39" s="30"/>
    </row>
    <row r="40" spans="1:64" x14ac:dyDescent="0.25">
      <c r="A40" s="27" t="s">
        <v>183</v>
      </c>
      <c r="B40" s="22" t="e">
        <f>'Дорожная карта'!#REF!</f>
        <v>#REF!</v>
      </c>
      <c r="C40" s="30"/>
    </row>
    <row r="41" spans="1:64" x14ac:dyDescent="0.25">
      <c r="A41" s="29" t="s">
        <v>7</v>
      </c>
      <c r="B41" s="19" t="e">
        <f>'Дорожная карта'!#REF!</f>
        <v>#REF!</v>
      </c>
      <c r="C41" s="30" t="e">
        <f>'Дорожная карта'!#REF!</f>
        <v>#REF!</v>
      </c>
      <c r="E41" t="e">
        <f>WEEKNUM(B41)+VLOOKUP('Техническая страница'!B41,График!$A$2:$E$367, 4)</f>
        <v>#REF!</v>
      </c>
      <c r="F41" t="e">
        <f>WEEKNUM(C41)+VLOOKUP('Техническая страница'!C41,График!$A$2:$E$367, 4)</f>
        <v>#REF!</v>
      </c>
      <c r="G41" s="11" t="e">
        <f>E41</f>
        <v>#REF!</v>
      </c>
      <c r="H41" s="11" t="e">
        <f>IF(G41+1&lt;$F41,G41+1,$F41)</f>
        <v>#REF!</v>
      </c>
      <c r="I41" s="11" t="e">
        <f t="shared" ref="I41:BL41" si="281">IF(H41+1&lt;$F41,H41+1,$F41)</f>
        <v>#REF!</v>
      </c>
      <c r="J41" s="11" t="e">
        <f t="shared" si="281"/>
        <v>#REF!</v>
      </c>
      <c r="K41" s="11" t="e">
        <f t="shared" si="281"/>
        <v>#REF!</v>
      </c>
      <c r="L41" s="11" t="e">
        <f t="shared" si="281"/>
        <v>#REF!</v>
      </c>
      <c r="M41" s="11" t="e">
        <f t="shared" si="281"/>
        <v>#REF!</v>
      </c>
      <c r="N41" s="11" t="e">
        <f t="shared" si="281"/>
        <v>#REF!</v>
      </c>
      <c r="O41" s="11" t="e">
        <f t="shared" si="281"/>
        <v>#REF!</v>
      </c>
      <c r="P41" s="11" t="e">
        <f t="shared" si="281"/>
        <v>#REF!</v>
      </c>
      <c r="Q41" s="11" t="e">
        <f t="shared" si="281"/>
        <v>#REF!</v>
      </c>
      <c r="R41" s="11" t="e">
        <f t="shared" si="281"/>
        <v>#REF!</v>
      </c>
      <c r="S41" s="11" t="e">
        <f t="shared" si="281"/>
        <v>#REF!</v>
      </c>
      <c r="T41" s="11" t="e">
        <f t="shared" si="281"/>
        <v>#REF!</v>
      </c>
      <c r="U41" s="11" t="e">
        <f t="shared" si="281"/>
        <v>#REF!</v>
      </c>
      <c r="V41" s="11" t="e">
        <f t="shared" si="281"/>
        <v>#REF!</v>
      </c>
      <c r="W41" s="11" t="e">
        <f t="shared" si="281"/>
        <v>#REF!</v>
      </c>
      <c r="X41" s="11" t="e">
        <f t="shared" si="281"/>
        <v>#REF!</v>
      </c>
      <c r="Y41" s="11" t="e">
        <f t="shared" si="281"/>
        <v>#REF!</v>
      </c>
      <c r="Z41" s="11" t="e">
        <f t="shared" si="281"/>
        <v>#REF!</v>
      </c>
      <c r="AA41" s="11" t="e">
        <f t="shared" si="281"/>
        <v>#REF!</v>
      </c>
      <c r="AB41" s="11" t="e">
        <f t="shared" si="281"/>
        <v>#REF!</v>
      </c>
      <c r="AC41" s="11" t="e">
        <f t="shared" si="281"/>
        <v>#REF!</v>
      </c>
      <c r="AD41" s="11" t="e">
        <f t="shared" si="281"/>
        <v>#REF!</v>
      </c>
      <c r="AE41" s="11" t="e">
        <f t="shared" si="281"/>
        <v>#REF!</v>
      </c>
      <c r="AF41" s="11" t="e">
        <f t="shared" si="281"/>
        <v>#REF!</v>
      </c>
      <c r="AG41" s="11" t="e">
        <f t="shared" si="281"/>
        <v>#REF!</v>
      </c>
      <c r="AH41" s="11" t="e">
        <f t="shared" si="281"/>
        <v>#REF!</v>
      </c>
      <c r="AI41" s="11" t="e">
        <f t="shared" si="281"/>
        <v>#REF!</v>
      </c>
      <c r="AJ41" s="11" t="e">
        <f t="shared" si="281"/>
        <v>#REF!</v>
      </c>
      <c r="AK41" s="11" t="e">
        <f t="shared" si="281"/>
        <v>#REF!</v>
      </c>
      <c r="AL41" s="11" t="e">
        <f t="shared" si="281"/>
        <v>#REF!</v>
      </c>
      <c r="AM41" s="11" t="e">
        <f t="shared" si="281"/>
        <v>#REF!</v>
      </c>
      <c r="AN41" s="11" t="e">
        <f t="shared" si="281"/>
        <v>#REF!</v>
      </c>
      <c r="AO41" s="11" t="e">
        <f t="shared" si="281"/>
        <v>#REF!</v>
      </c>
      <c r="AP41" s="11" t="e">
        <f t="shared" si="281"/>
        <v>#REF!</v>
      </c>
      <c r="AQ41" s="11" t="e">
        <f t="shared" si="281"/>
        <v>#REF!</v>
      </c>
      <c r="AR41" s="11" t="e">
        <f t="shared" si="281"/>
        <v>#REF!</v>
      </c>
      <c r="AS41" s="11" t="e">
        <f t="shared" si="281"/>
        <v>#REF!</v>
      </c>
      <c r="AT41" s="11" t="e">
        <f t="shared" si="281"/>
        <v>#REF!</v>
      </c>
      <c r="AU41" s="11" t="e">
        <f t="shared" si="281"/>
        <v>#REF!</v>
      </c>
      <c r="AV41" s="11" t="e">
        <f t="shared" si="281"/>
        <v>#REF!</v>
      </c>
      <c r="AW41" s="11" t="e">
        <f t="shared" si="281"/>
        <v>#REF!</v>
      </c>
      <c r="AX41" s="11" t="e">
        <f t="shared" si="281"/>
        <v>#REF!</v>
      </c>
      <c r="AY41" s="11" t="e">
        <f t="shared" si="281"/>
        <v>#REF!</v>
      </c>
      <c r="AZ41" s="11" t="e">
        <f t="shared" si="281"/>
        <v>#REF!</v>
      </c>
      <c r="BA41" s="11" t="e">
        <f t="shared" si="281"/>
        <v>#REF!</v>
      </c>
      <c r="BB41" s="11" t="e">
        <f t="shared" si="281"/>
        <v>#REF!</v>
      </c>
      <c r="BC41" s="11" t="e">
        <f t="shared" si="281"/>
        <v>#REF!</v>
      </c>
      <c r="BD41" s="11" t="e">
        <f t="shared" si="281"/>
        <v>#REF!</v>
      </c>
      <c r="BE41" s="11" t="e">
        <f t="shared" si="281"/>
        <v>#REF!</v>
      </c>
      <c r="BF41" s="11" t="e">
        <f t="shared" si="281"/>
        <v>#REF!</v>
      </c>
      <c r="BG41" s="11" t="e">
        <f t="shared" si="281"/>
        <v>#REF!</v>
      </c>
      <c r="BH41" s="11" t="e">
        <f t="shared" si="281"/>
        <v>#REF!</v>
      </c>
      <c r="BI41" s="11" t="e">
        <f t="shared" si="281"/>
        <v>#REF!</v>
      </c>
      <c r="BJ41" s="11" t="e">
        <f t="shared" si="281"/>
        <v>#REF!</v>
      </c>
      <c r="BK41" s="11" t="e">
        <f t="shared" si="281"/>
        <v>#REF!</v>
      </c>
      <c r="BL41" s="11" t="e">
        <f t="shared" si="281"/>
        <v>#REF!</v>
      </c>
    </row>
    <row r="42" spans="1:64" hidden="1" x14ac:dyDescent="0.25">
      <c r="A42" s="29"/>
      <c r="B42" s="19"/>
      <c r="C42" s="30"/>
      <c r="E42" t="str">
        <f>IFERROR(INDEX($G$2:$BL$41,38,MATCH(E2,$G$41:$BL$41,1))," ")</f>
        <v xml:space="preserve"> </v>
      </c>
      <c r="F42" t="str">
        <f>IFERROR(INDEX($G$2:$BL$41,38,MATCH(F2,$G$41:$BL$41,1))," ")</f>
        <v xml:space="preserve"> </v>
      </c>
      <c r="G42" t="str">
        <f t="shared" ref="G42:M42" si="282">IFERROR(INDEX($G$2:$BL$41,40,MATCH(G2,$G$41:$BL$41,1))," ")</f>
        <v xml:space="preserve"> </v>
      </c>
      <c r="H42" t="str">
        <f t="shared" si="282"/>
        <v xml:space="preserve"> </v>
      </c>
      <c r="I42" t="str">
        <f t="shared" si="282"/>
        <v xml:space="preserve"> </v>
      </c>
      <c r="J42" t="str">
        <f t="shared" si="282"/>
        <v xml:space="preserve"> </v>
      </c>
      <c r="K42" t="str">
        <f t="shared" si="282"/>
        <v xml:space="preserve"> </v>
      </c>
      <c r="L42" t="str">
        <f t="shared" si="282"/>
        <v xml:space="preserve"> </v>
      </c>
      <c r="M42" t="str">
        <f t="shared" si="282"/>
        <v xml:space="preserve"> </v>
      </c>
      <c r="N42" t="str">
        <f>IFERROR(INDEX($G$2:$BL$41,40,MATCH(N2,$G$41:$BL$41,1))," ")</f>
        <v xml:space="preserve"> </v>
      </c>
      <c r="O42" t="str">
        <f t="shared" ref="O42:BL42" si="283">IFERROR(INDEX($G$2:$BL$41,40,MATCH(O2,$G$41:$BL$41,1))," ")</f>
        <v xml:space="preserve"> </v>
      </c>
      <c r="P42" t="str">
        <f t="shared" si="283"/>
        <v xml:space="preserve"> </v>
      </c>
      <c r="Q42" t="str">
        <f t="shared" si="283"/>
        <v xml:space="preserve"> </v>
      </c>
      <c r="R42" t="str">
        <f t="shared" si="283"/>
        <v xml:space="preserve"> </v>
      </c>
      <c r="S42" t="str">
        <f t="shared" si="283"/>
        <v xml:space="preserve"> </v>
      </c>
      <c r="T42" t="str">
        <f t="shared" si="283"/>
        <v xml:space="preserve"> </v>
      </c>
      <c r="U42" t="str">
        <f t="shared" si="283"/>
        <v xml:space="preserve"> </v>
      </c>
      <c r="V42" t="str">
        <f t="shared" si="283"/>
        <v xml:space="preserve"> </v>
      </c>
      <c r="W42" t="str">
        <f t="shared" si="283"/>
        <v xml:space="preserve"> </v>
      </c>
      <c r="X42" t="str">
        <f t="shared" si="283"/>
        <v xml:space="preserve"> </v>
      </c>
      <c r="Y42" t="str">
        <f t="shared" si="283"/>
        <v xml:space="preserve"> </v>
      </c>
      <c r="Z42" t="str">
        <f t="shared" si="283"/>
        <v xml:space="preserve"> </v>
      </c>
      <c r="AA42" t="str">
        <f t="shared" si="283"/>
        <v xml:space="preserve"> </v>
      </c>
      <c r="AB42" t="str">
        <f t="shared" si="283"/>
        <v xml:space="preserve"> </v>
      </c>
      <c r="AC42" t="str">
        <f t="shared" si="283"/>
        <v xml:space="preserve"> </v>
      </c>
      <c r="AD42" t="str">
        <f t="shared" si="283"/>
        <v xml:space="preserve"> </v>
      </c>
      <c r="AE42" t="str">
        <f t="shared" si="283"/>
        <v xml:space="preserve"> </v>
      </c>
      <c r="AF42" t="str">
        <f t="shared" si="283"/>
        <v xml:space="preserve"> </v>
      </c>
      <c r="AG42" t="str">
        <f t="shared" si="283"/>
        <v xml:space="preserve"> </v>
      </c>
      <c r="AH42" t="str">
        <f t="shared" si="283"/>
        <v xml:space="preserve"> </v>
      </c>
      <c r="AI42" t="str">
        <f t="shared" si="283"/>
        <v xml:space="preserve"> </v>
      </c>
      <c r="AJ42" t="str">
        <f t="shared" si="283"/>
        <v xml:space="preserve"> </v>
      </c>
      <c r="AK42" t="str">
        <f t="shared" si="283"/>
        <v xml:space="preserve"> </v>
      </c>
      <c r="AL42" t="str">
        <f t="shared" si="283"/>
        <v xml:space="preserve"> </v>
      </c>
      <c r="AM42" t="str">
        <f t="shared" si="283"/>
        <v xml:space="preserve"> </v>
      </c>
      <c r="AN42" t="str">
        <f t="shared" si="283"/>
        <v xml:space="preserve"> </v>
      </c>
      <c r="AO42" t="str">
        <f t="shared" si="283"/>
        <v xml:space="preserve"> </v>
      </c>
      <c r="AP42" t="str">
        <f t="shared" si="283"/>
        <v xml:space="preserve"> </v>
      </c>
      <c r="AQ42" t="str">
        <f t="shared" si="283"/>
        <v xml:space="preserve"> </v>
      </c>
      <c r="AR42" t="str">
        <f t="shared" si="283"/>
        <v xml:space="preserve"> </v>
      </c>
      <c r="AS42" t="str">
        <f t="shared" si="283"/>
        <v xml:space="preserve"> </v>
      </c>
      <c r="AT42" t="str">
        <f t="shared" si="283"/>
        <v xml:space="preserve"> </v>
      </c>
      <c r="AU42" t="str">
        <f t="shared" si="283"/>
        <v xml:space="preserve"> </v>
      </c>
      <c r="AV42" t="str">
        <f t="shared" si="283"/>
        <v xml:space="preserve"> </v>
      </c>
      <c r="AW42" t="str">
        <f t="shared" si="283"/>
        <v xml:space="preserve"> </v>
      </c>
      <c r="AX42" t="str">
        <f t="shared" si="283"/>
        <v xml:space="preserve"> </v>
      </c>
      <c r="AY42" t="str">
        <f t="shared" si="283"/>
        <v xml:space="preserve"> </v>
      </c>
      <c r="AZ42" t="str">
        <f t="shared" si="283"/>
        <v xml:space="preserve"> </v>
      </c>
      <c r="BA42" t="str">
        <f t="shared" si="283"/>
        <v xml:space="preserve"> </v>
      </c>
      <c r="BB42" t="str">
        <f t="shared" si="283"/>
        <v xml:space="preserve"> </v>
      </c>
      <c r="BC42" t="str">
        <f t="shared" si="283"/>
        <v xml:space="preserve"> </v>
      </c>
      <c r="BD42" t="str">
        <f t="shared" si="283"/>
        <v xml:space="preserve"> </v>
      </c>
      <c r="BE42" t="str">
        <f t="shared" si="283"/>
        <v xml:space="preserve"> </v>
      </c>
      <c r="BF42" t="str">
        <f t="shared" si="283"/>
        <v xml:space="preserve"> </v>
      </c>
      <c r="BG42" t="str">
        <f t="shared" si="283"/>
        <v xml:space="preserve"> </v>
      </c>
      <c r="BH42" t="str">
        <f t="shared" si="283"/>
        <v xml:space="preserve"> </v>
      </c>
      <c r="BI42" t="str">
        <f t="shared" si="283"/>
        <v xml:space="preserve"> </v>
      </c>
      <c r="BJ42" t="str">
        <f t="shared" si="283"/>
        <v xml:space="preserve"> </v>
      </c>
      <c r="BK42" t="str">
        <f t="shared" si="283"/>
        <v xml:space="preserve"> </v>
      </c>
      <c r="BL42" t="str">
        <f t="shared" si="283"/>
        <v xml:space="preserve"> </v>
      </c>
    </row>
    <row r="43" spans="1:64" x14ac:dyDescent="0.25">
      <c r="A43" s="31" t="s">
        <v>9</v>
      </c>
      <c r="B43" s="19" t="e">
        <f>'Дорожная карта'!#REF!</f>
        <v>#REF!</v>
      </c>
      <c r="C43" s="30" t="e">
        <f>'Дорожная карта'!#REF!</f>
        <v>#REF!</v>
      </c>
      <c r="E43" t="e">
        <f>WEEKNUM(B43)+VLOOKUP('Техническая страница'!B43,График!$A$2:$E$367, 4)</f>
        <v>#REF!</v>
      </c>
      <c r="F43" t="e">
        <f>WEEKNUM(C43)+VLOOKUP('Техническая страница'!C43,График!$A$2:$E$367, 4)</f>
        <v>#REF!</v>
      </c>
      <c r="G43" s="11" t="e">
        <f t="shared" ref="G43" si="284">E43</f>
        <v>#REF!</v>
      </c>
      <c r="H43" s="11" t="e">
        <f t="shared" ref="H43" si="285">IF(G43+1&lt;$F43,G43+1,$F43)</f>
        <v>#REF!</v>
      </c>
      <c r="I43" s="11" t="e">
        <f t="shared" ref="I43" si="286">IF(H43+1&lt;$F43,H43+1,$F43)</f>
        <v>#REF!</v>
      </c>
      <c r="J43" s="11" t="e">
        <f t="shared" ref="J43" si="287">IF(I43+1&lt;$F43,I43+1,$F43)</f>
        <v>#REF!</v>
      </c>
      <c r="K43" s="11" t="e">
        <f t="shared" ref="K43" si="288">IF(J43+1&lt;$F43,J43+1,$F43)</f>
        <v>#REF!</v>
      </c>
      <c r="L43" s="11" t="e">
        <f t="shared" ref="L43" si="289">IF(K43+1&lt;$F43,K43+1,$F43)</f>
        <v>#REF!</v>
      </c>
      <c r="M43" s="11" t="e">
        <f t="shared" ref="M43" si="290">IF(L43+1&lt;$F43,L43+1,$F43)</f>
        <v>#REF!</v>
      </c>
      <c r="N43" s="11" t="e">
        <f t="shared" ref="N43" si="291">IF(M43+1&lt;$F43,M43+1,$F43)</f>
        <v>#REF!</v>
      </c>
      <c r="O43" s="11" t="e">
        <f t="shared" ref="O43" si="292">IF(N43+1&lt;$F43,N43+1,$F43)</f>
        <v>#REF!</v>
      </c>
      <c r="P43" s="11" t="e">
        <f t="shared" ref="P43" si="293">IF(O43+1&lt;$F43,O43+1,$F43)</f>
        <v>#REF!</v>
      </c>
      <c r="Q43" s="11" t="e">
        <f t="shared" ref="Q43" si="294">IF(P43+1&lt;$F43,P43+1,$F43)</f>
        <v>#REF!</v>
      </c>
      <c r="R43" s="11" t="e">
        <f t="shared" ref="R43" si="295">IF(Q43+1&lt;$F43,Q43+1,$F43)</f>
        <v>#REF!</v>
      </c>
      <c r="S43" s="11" t="e">
        <f t="shared" ref="S43" si="296">IF(R43+1&lt;$F43,R43+1,$F43)</f>
        <v>#REF!</v>
      </c>
      <c r="T43" s="11" t="e">
        <f t="shared" ref="T43" si="297">IF(S43+1&lt;$F43,S43+1,$F43)</f>
        <v>#REF!</v>
      </c>
      <c r="U43" s="11" t="e">
        <f t="shared" ref="U43" si="298">IF(T43+1&lt;$F43,T43+1,$F43)</f>
        <v>#REF!</v>
      </c>
      <c r="V43" s="11" t="e">
        <f t="shared" ref="V43" si="299">IF(U43+1&lt;$F43,U43+1,$F43)</f>
        <v>#REF!</v>
      </c>
      <c r="W43" s="11" t="e">
        <f t="shared" ref="W43" si="300">IF(V43+1&lt;$F43,V43+1,$F43)</f>
        <v>#REF!</v>
      </c>
      <c r="X43" s="11" t="e">
        <f t="shared" ref="X43" si="301">IF(W43+1&lt;$F43,W43+1,$F43)</f>
        <v>#REF!</v>
      </c>
      <c r="Y43" s="11" t="e">
        <f t="shared" ref="Y43" si="302">IF(X43+1&lt;$F43,X43+1,$F43)</f>
        <v>#REF!</v>
      </c>
      <c r="Z43" s="11" t="e">
        <f t="shared" ref="Z43" si="303">IF(Y43+1&lt;$F43,Y43+1,$F43)</f>
        <v>#REF!</v>
      </c>
      <c r="AA43" s="11" t="e">
        <f t="shared" ref="AA43" si="304">IF(Z43+1&lt;$F43,Z43+1,$F43)</f>
        <v>#REF!</v>
      </c>
      <c r="AB43" s="11" t="e">
        <f t="shared" ref="AB43" si="305">IF(AA43+1&lt;$F43,AA43+1,$F43)</f>
        <v>#REF!</v>
      </c>
      <c r="AC43" s="11" t="e">
        <f t="shared" ref="AC43" si="306">IF(AB43+1&lt;$F43,AB43+1,$F43)</f>
        <v>#REF!</v>
      </c>
      <c r="AD43" s="11" t="e">
        <f t="shared" ref="AD43" si="307">IF(AC43+1&lt;$F43,AC43+1,$F43)</f>
        <v>#REF!</v>
      </c>
      <c r="AE43" s="11" t="e">
        <f t="shared" ref="AE43" si="308">IF(AD43+1&lt;$F43,AD43+1,$F43)</f>
        <v>#REF!</v>
      </c>
      <c r="AF43" s="11" t="e">
        <f t="shared" ref="AF43" si="309">IF(AE43+1&lt;$F43,AE43+1,$F43)</f>
        <v>#REF!</v>
      </c>
      <c r="AG43" s="11" t="e">
        <f t="shared" ref="AG43" si="310">IF(AF43+1&lt;$F43,AF43+1,$F43)</f>
        <v>#REF!</v>
      </c>
      <c r="AH43" s="11" t="e">
        <f t="shared" ref="AH43" si="311">IF(AG43+1&lt;$F43,AG43+1,$F43)</f>
        <v>#REF!</v>
      </c>
      <c r="AI43" s="11" t="e">
        <f t="shared" ref="AI43" si="312">IF(AH43+1&lt;$F43,AH43+1,$F43)</f>
        <v>#REF!</v>
      </c>
      <c r="AJ43" s="11" t="e">
        <f t="shared" ref="AJ43" si="313">IF(AI43+1&lt;$F43,AI43+1,$F43)</f>
        <v>#REF!</v>
      </c>
      <c r="AK43" s="11" t="e">
        <f t="shared" ref="AK43" si="314">IF(AJ43+1&lt;$F43,AJ43+1,$F43)</f>
        <v>#REF!</v>
      </c>
      <c r="AL43" s="11" t="e">
        <f t="shared" ref="AL43" si="315">IF(AK43+1&lt;$F43,AK43+1,$F43)</f>
        <v>#REF!</v>
      </c>
      <c r="AM43" s="11" t="e">
        <f t="shared" ref="AM43" si="316">IF(AL43+1&lt;$F43,AL43+1,$F43)</f>
        <v>#REF!</v>
      </c>
      <c r="AN43" s="11" t="e">
        <f t="shared" ref="AN43" si="317">IF(AM43+1&lt;$F43,AM43+1,$F43)</f>
        <v>#REF!</v>
      </c>
      <c r="AO43" s="11" t="e">
        <f t="shared" ref="AO43" si="318">IF(AN43+1&lt;$F43,AN43+1,$F43)</f>
        <v>#REF!</v>
      </c>
      <c r="AP43" s="11" t="e">
        <f t="shared" ref="AP43" si="319">IF(AO43+1&lt;$F43,AO43+1,$F43)</f>
        <v>#REF!</v>
      </c>
      <c r="AQ43" s="11" t="e">
        <f t="shared" ref="AQ43" si="320">IF(AP43+1&lt;$F43,AP43+1,$F43)</f>
        <v>#REF!</v>
      </c>
      <c r="AR43" s="11" t="e">
        <f t="shared" ref="AR43" si="321">IF(AQ43+1&lt;$F43,AQ43+1,$F43)</f>
        <v>#REF!</v>
      </c>
      <c r="AS43" s="11" t="e">
        <f t="shared" ref="AS43" si="322">IF(AR43+1&lt;$F43,AR43+1,$F43)</f>
        <v>#REF!</v>
      </c>
      <c r="AT43" s="11" t="e">
        <f t="shared" ref="AT43" si="323">IF(AS43+1&lt;$F43,AS43+1,$F43)</f>
        <v>#REF!</v>
      </c>
      <c r="AU43" s="11" t="e">
        <f t="shared" ref="AU43" si="324">IF(AT43+1&lt;$F43,AT43+1,$F43)</f>
        <v>#REF!</v>
      </c>
      <c r="AV43" s="11" t="e">
        <f t="shared" ref="AV43" si="325">IF(AU43+1&lt;$F43,AU43+1,$F43)</f>
        <v>#REF!</v>
      </c>
      <c r="AW43" s="11" t="e">
        <f t="shared" ref="AW43" si="326">IF(AV43+1&lt;$F43,AV43+1,$F43)</f>
        <v>#REF!</v>
      </c>
      <c r="AX43" s="11" t="e">
        <f t="shared" ref="AX43" si="327">IF(AW43+1&lt;$F43,AW43+1,$F43)</f>
        <v>#REF!</v>
      </c>
      <c r="AY43" s="11" t="e">
        <f t="shared" ref="AY43" si="328">IF(AX43+1&lt;$F43,AX43+1,$F43)</f>
        <v>#REF!</v>
      </c>
      <c r="AZ43" s="11" t="e">
        <f t="shared" ref="AZ43" si="329">IF(AY43+1&lt;$F43,AY43+1,$F43)</f>
        <v>#REF!</v>
      </c>
      <c r="BA43" s="11" t="e">
        <f t="shared" ref="BA43" si="330">IF(AZ43+1&lt;$F43,AZ43+1,$F43)</f>
        <v>#REF!</v>
      </c>
      <c r="BB43" s="11" t="e">
        <f t="shared" ref="BB43" si="331">IF(BA43+1&lt;$F43,BA43+1,$F43)</f>
        <v>#REF!</v>
      </c>
      <c r="BC43" s="11" t="e">
        <f t="shared" ref="BC43" si="332">IF(BB43+1&lt;$F43,BB43+1,$F43)</f>
        <v>#REF!</v>
      </c>
      <c r="BD43" s="11" t="e">
        <f t="shared" ref="BD43" si="333">IF(BC43+1&lt;$F43,BC43+1,$F43)</f>
        <v>#REF!</v>
      </c>
      <c r="BE43" s="11" t="e">
        <f t="shared" ref="BE43" si="334">IF(BD43+1&lt;$F43,BD43+1,$F43)</f>
        <v>#REF!</v>
      </c>
      <c r="BF43" s="11" t="e">
        <f t="shared" ref="BF43" si="335">IF(BE43+1&lt;$F43,BE43+1,$F43)</f>
        <v>#REF!</v>
      </c>
      <c r="BG43" s="11" t="e">
        <f t="shared" ref="BG43" si="336">IF(BF43+1&lt;$F43,BF43+1,$F43)</f>
        <v>#REF!</v>
      </c>
      <c r="BH43" s="11" t="e">
        <f t="shared" ref="BH43" si="337">IF(BG43+1&lt;$F43,BG43+1,$F43)</f>
        <v>#REF!</v>
      </c>
      <c r="BI43" s="11" t="e">
        <f t="shared" ref="BI43" si="338">IF(BH43+1&lt;$F43,BH43+1,$F43)</f>
        <v>#REF!</v>
      </c>
      <c r="BJ43" s="11" t="e">
        <f t="shared" ref="BJ43" si="339">IF(BI43+1&lt;$F43,BI43+1,$F43)</f>
        <v>#REF!</v>
      </c>
      <c r="BK43" s="11" t="e">
        <f t="shared" ref="BK43" si="340">IF(BJ43+1&lt;$F43,BJ43+1,$F43)</f>
        <v>#REF!</v>
      </c>
      <c r="BL43" s="11" t="e">
        <f t="shared" ref="BL43" si="341">IF(BK43+1&lt;$F43,BK43+1,$F43)</f>
        <v>#REF!</v>
      </c>
    </row>
    <row r="44" spans="1:64" hidden="1" x14ac:dyDescent="0.25">
      <c r="A44" s="31"/>
      <c r="B44" s="19"/>
      <c r="C44" s="30"/>
      <c r="F44" t="str">
        <f t="shared" ref="F44:AK44" si="342">IFERROR(INDEX($G$43:$BL$43,1,MATCH(F2,$G$43:$BL$43,1))," ")</f>
        <v xml:space="preserve"> </v>
      </c>
      <c r="G44" t="str">
        <f t="shared" si="342"/>
        <v xml:space="preserve"> </v>
      </c>
      <c r="H44" t="str">
        <f t="shared" si="342"/>
        <v xml:space="preserve"> </v>
      </c>
      <c r="I44" t="str">
        <f t="shared" si="342"/>
        <v xml:space="preserve"> </v>
      </c>
      <c r="J44" t="str">
        <f t="shared" si="342"/>
        <v xml:space="preserve"> </v>
      </c>
      <c r="K44" t="str">
        <f t="shared" si="342"/>
        <v xml:space="preserve"> </v>
      </c>
      <c r="L44" t="str">
        <f t="shared" si="342"/>
        <v xml:space="preserve"> </v>
      </c>
      <c r="M44" t="str">
        <f t="shared" si="342"/>
        <v xml:space="preserve"> </v>
      </c>
      <c r="N44" t="str">
        <f t="shared" si="342"/>
        <v xml:space="preserve"> </v>
      </c>
      <c r="O44" t="str">
        <f t="shared" si="342"/>
        <v xml:space="preserve"> </v>
      </c>
      <c r="P44" t="str">
        <f t="shared" si="342"/>
        <v xml:space="preserve"> </v>
      </c>
      <c r="Q44" t="str">
        <f t="shared" si="342"/>
        <v xml:space="preserve"> </v>
      </c>
      <c r="R44" t="str">
        <f t="shared" si="342"/>
        <v xml:space="preserve"> </v>
      </c>
      <c r="S44" t="str">
        <f t="shared" si="342"/>
        <v xml:space="preserve"> </v>
      </c>
      <c r="T44" t="str">
        <f t="shared" si="342"/>
        <v xml:space="preserve"> </v>
      </c>
      <c r="U44" t="str">
        <f t="shared" si="342"/>
        <v xml:space="preserve"> </v>
      </c>
      <c r="V44" t="str">
        <f t="shared" si="342"/>
        <v xml:space="preserve"> </v>
      </c>
      <c r="W44" t="str">
        <f t="shared" si="342"/>
        <v xml:space="preserve"> </v>
      </c>
      <c r="X44" t="str">
        <f t="shared" si="342"/>
        <v xml:space="preserve"> </v>
      </c>
      <c r="Y44" t="str">
        <f t="shared" si="342"/>
        <v xml:space="preserve"> </v>
      </c>
      <c r="Z44" t="str">
        <f t="shared" si="342"/>
        <v xml:space="preserve"> </v>
      </c>
      <c r="AA44" t="str">
        <f t="shared" si="342"/>
        <v xml:space="preserve"> </v>
      </c>
      <c r="AB44" t="str">
        <f t="shared" si="342"/>
        <v xml:space="preserve"> </v>
      </c>
      <c r="AC44" t="str">
        <f t="shared" si="342"/>
        <v xml:space="preserve"> </v>
      </c>
      <c r="AD44" t="str">
        <f t="shared" si="342"/>
        <v xml:space="preserve"> </v>
      </c>
      <c r="AE44" t="str">
        <f t="shared" si="342"/>
        <v xml:space="preserve"> </v>
      </c>
      <c r="AF44" t="str">
        <f t="shared" si="342"/>
        <v xml:space="preserve"> </v>
      </c>
      <c r="AG44" t="str">
        <f t="shared" si="342"/>
        <v xml:space="preserve"> </v>
      </c>
      <c r="AH44" t="str">
        <f t="shared" si="342"/>
        <v xml:space="preserve"> </v>
      </c>
      <c r="AI44" t="str">
        <f t="shared" si="342"/>
        <v xml:space="preserve"> </v>
      </c>
      <c r="AJ44" t="str">
        <f t="shared" si="342"/>
        <v xml:space="preserve"> </v>
      </c>
      <c r="AK44" t="str">
        <f t="shared" si="342"/>
        <v xml:space="preserve"> </v>
      </c>
      <c r="AL44" t="str">
        <f t="shared" ref="AL44:BL44" si="343">IFERROR(INDEX($G$43:$BL$43,1,MATCH(AL2,$G$43:$BL$43,1))," ")</f>
        <v xml:space="preserve"> </v>
      </c>
      <c r="AM44" t="str">
        <f t="shared" si="343"/>
        <v xml:space="preserve"> </v>
      </c>
      <c r="AN44" t="str">
        <f t="shared" si="343"/>
        <v xml:space="preserve"> </v>
      </c>
      <c r="AO44" t="str">
        <f t="shared" si="343"/>
        <v xml:space="preserve"> </v>
      </c>
      <c r="AP44" t="str">
        <f t="shared" si="343"/>
        <v xml:space="preserve"> </v>
      </c>
      <c r="AQ44" t="str">
        <f t="shared" si="343"/>
        <v xml:space="preserve"> </v>
      </c>
      <c r="AR44" t="str">
        <f t="shared" si="343"/>
        <v xml:space="preserve"> </v>
      </c>
      <c r="AS44" t="str">
        <f t="shared" si="343"/>
        <v xml:space="preserve"> </v>
      </c>
      <c r="AT44" t="str">
        <f t="shared" si="343"/>
        <v xml:space="preserve"> </v>
      </c>
      <c r="AU44" t="str">
        <f t="shared" si="343"/>
        <v xml:space="preserve"> </v>
      </c>
      <c r="AV44" t="str">
        <f t="shared" si="343"/>
        <v xml:space="preserve"> </v>
      </c>
      <c r="AW44" t="str">
        <f t="shared" si="343"/>
        <v xml:space="preserve"> </v>
      </c>
      <c r="AX44" t="str">
        <f t="shared" si="343"/>
        <v xml:space="preserve"> </v>
      </c>
      <c r="AY44" t="str">
        <f t="shared" si="343"/>
        <v xml:space="preserve"> </v>
      </c>
      <c r="AZ44" t="str">
        <f t="shared" si="343"/>
        <v xml:space="preserve"> </v>
      </c>
      <c r="BA44" t="str">
        <f t="shared" si="343"/>
        <v xml:space="preserve"> </v>
      </c>
      <c r="BB44" t="str">
        <f t="shared" si="343"/>
        <v xml:space="preserve"> </v>
      </c>
      <c r="BC44" t="str">
        <f t="shared" si="343"/>
        <v xml:space="preserve"> </v>
      </c>
      <c r="BD44" t="str">
        <f t="shared" si="343"/>
        <v xml:space="preserve"> </v>
      </c>
      <c r="BE44" t="str">
        <f t="shared" si="343"/>
        <v xml:space="preserve"> </v>
      </c>
      <c r="BF44" t="str">
        <f t="shared" si="343"/>
        <v xml:space="preserve"> </v>
      </c>
      <c r="BG44" t="str">
        <f t="shared" si="343"/>
        <v xml:space="preserve"> </v>
      </c>
      <c r="BH44" t="str">
        <f t="shared" si="343"/>
        <v xml:space="preserve"> </v>
      </c>
      <c r="BI44" t="str">
        <f t="shared" si="343"/>
        <v xml:space="preserve"> </v>
      </c>
      <c r="BJ44" t="str">
        <f t="shared" si="343"/>
        <v xml:space="preserve"> </v>
      </c>
      <c r="BK44" t="str">
        <f t="shared" si="343"/>
        <v xml:space="preserve"> </v>
      </c>
      <c r="BL44" t="str">
        <f t="shared" si="343"/>
        <v xml:space="preserve"> </v>
      </c>
    </row>
    <row r="45" spans="1:64" x14ac:dyDescent="0.25">
      <c r="A45" s="31" t="s">
        <v>11</v>
      </c>
      <c r="B45" s="19" t="e">
        <f>'Дорожная карта'!#REF!</f>
        <v>#REF!</v>
      </c>
      <c r="C45" s="30" t="e">
        <f>'Дорожная карта'!#REF!</f>
        <v>#REF!</v>
      </c>
      <c r="E45" t="e">
        <f>WEEKNUM(B45)+VLOOKUP('Техническая страница'!B45,График!$A$2:$E$367, 4)</f>
        <v>#REF!</v>
      </c>
      <c r="F45" t="e">
        <f>WEEKNUM(C45)+VLOOKUP('Техническая страница'!C45,График!$A$2:$E$367, 4)</f>
        <v>#REF!</v>
      </c>
      <c r="G45" s="11" t="e">
        <f t="shared" ref="G45" si="344">E45</f>
        <v>#REF!</v>
      </c>
      <c r="H45" s="11" t="e">
        <f t="shared" ref="H45" si="345">IF(G45+1&lt;$F45,G45+1,$F45)</f>
        <v>#REF!</v>
      </c>
      <c r="I45" s="11" t="e">
        <f t="shared" ref="I45" si="346">IF(H45+1&lt;$F45,H45+1,$F45)</f>
        <v>#REF!</v>
      </c>
      <c r="J45" s="11" t="e">
        <f t="shared" ref="J45" si="347">IF(I45+1&lt;$F45,I45+1,$F45)</f>
        <v>#REF!</v>
      </c>
      <c r="K45" s="11" t="e">
        <f t="shared" ref="K45" si="348">IF(J45+1&lt;$F45,J45+1,$F45)</f>
        <v>#REF!</v>
      </c>
      <c r="L45" s="11" t="e">
        <f t="shared" ref="L45" si="349">IF(K45+1&lt;$F45,K45+1,$F45)</f>
        <v>#REF!</v>
      </c>
      <c r="M45" s="11" t="e">
        <f t="shared" ref="M45" si="350">IF(L45+1&lt;$F45,L45+1,$F45)</f>
        <v>#REF!</v>
      </c>
      <c r="N45" s="11" t="e">
        <f t="shared" ref="N45" si="351">IF(M45+1&lt;$F45,M45+1,$F45)</f>
        <v>#REF!</v>
      </c>
      <c r="O45" s="11" t="e">
        <f t="shared" ref="O45" si="352">IF(N45+1&lt;$F45,N45+1,$F45)</f>
        <v>#REF!</v>
      </c>
      <c r="P45" s="11" t="e">
        <f t="shared" ref="P45" si="353">IF(O45+1&lt;$F45,O45+1,$F45)</f>
        <v>#REF!</v>
      </c>
      <c r="Q45" s="11" t="e">
        <f t="shared" ref="Q45" si="354">IF(P45+1&lt;$F45,P45+1,$F45)</f>
        <v>#REF!</v>
      </c>
      <c r="R45" s="11" t="e">
        <f t="shared" ref="R45" si="355">IF(Q45+1&lt;$F45,Q45+1,$F45)</f>
        <v>#REF!</v>
      </c>
      <c r="S45" s="11" t="e">
        <f t="shared" ref="S45" si="356">IF(R45+1&lt;$F45,R45+1,$F45)</f>
        <v>#REF!</v>
      </c>
      <c r="T45" s="11" t="e">
        <f t="shared" ref="T45" si="357">IF(S45+1&lt;$F45,S45+1,$F45)</f>
        <v>#REF!</v>
      </c>
      <c r="U45" s="11" t="e">
        <f t="shared" ref="U45" si="358">IF(T45+1&lt;$F45,T45+1,$F45)</f>
        <v>#REF!</v>
      </c>
      <c r="V45" s="11" t="e">
        <f t="shared" ref="V45" si="359">IF(U45+1&lt;$F45,U45+1,$F45)</f>
        <v>#REF!</v>
      </c>
      <c r="W45" s="11" t="e">
        <f t="shared" ref="W45" si="360">IF(V45+1&lt;$F45,V45+1,$F45)</f>
        <v>#REF!</v>
      </c>
      <c r="X45" s="11" t="e">
        <f t="shared" ref="X45" si="361">IF(W45+1&lt;$F45,W45+1,$F45)</f>
        <v>#REF!</v>
      </c>
      <c r="Y45" s="11" t="e">
        <f t="shared" ref="Y45" si="362">IF(X45+1&lt;$F45,X45+1,$F45)</f>
        <v>#REF!</v>
      </c>
      <c r="Z45" s="11" t="e">
        <f t="shared" ref="Z45" si="363">IF(Y45+1&lt;$F45,Y45+1,$F45)</f>
        <v>#REF!</v>
      </c>
      <c r="AA45" s="11" t="e">
        <f t="shared" ref="AA45" si="364">IF(Z45+1&lt;$F45,Z45+1,$F45)</f>
        <v>#REF!</v>
      </c>
      <c r="AB45" s="11" t="e">
        <f t="shared" ref="AB45" si="365">IF(AA45+1&lt;$F45,AA45+1,$F45)</f>
        <v>#REF!</v>
      </c>
      <c r="AC45" s="11" t="e">
        <f t="shared" ref="AC45" si="366">IF(AB45+1&lt;$F45,AB45+1,$F45)</f>
        <v>#REF!</v>
      </c>
      <c r="AD45" s="11" t="e">
        <f t="shared" ref="AD45" si="367">IF(AC45+1&lt;$F45,AC45+1,$F45)</f>
        <v>#REF!</v>
      </c>
      <c r="AE45" s="11" t="e">
        <f t="shared" ref="AE45" si="368">IF(AD45+1&lt;$F45,AD45+1,$F45)</f>
        <v>#REF!</v>
      </c>
      <c r="AF45" s="11" t="e">
        <f t="shared" ref="AF45" si="369">IF(AE45+1&lt;$F45,AE45+1,$F45)</f>
        <v>#REF!</v>
      </c>
      <c r="AG45" s="11" t="e">
        <f t="shared" ref="AG45" si="370">IF(AF45+1&lt;$F45,AF45+1,$F45)</f>
        <v>#REF!</v>
      </c>
      <c r="AH45" s="11" t="e">
        <f t="shared" ref="AH45" si="371">IF(AG45+1&lt;$F45,AG45+1,$F45)</f>
        <v>#REF!</v>
      </c>
      <c r="AI45" s="11" t="e">
        <f t="shared" ref="AI45" si="372">IF(AH45+1&lt;$F45,AH45+1,$F45)</f>
        <v>#REF!</v>
      </c>
      <c r="AJ45" s="11" t="e">
        <f t="shared" ref="AJ45" si="373">IF(AI45+1&lt;$F45,AI45+1,$F45)</f>
        <v>#REF!</v>
      </c>
      <c r="AK45" s="11" t="e">
        <f t="shared" ref="AK45" si="374">IF(AJ45+1&lt;$F45,AJ45+1,$F45)</f>
        <v>#REF!</v>
      </c>
      <c r="AL45" s="11" t="e">
        <f t="shared" ref="AL45" si="375">IF(AK45+1&lt;$F45,AK45+1,$F45)</f>
        <v>#REF!</v>
      </c>
      <c r="AM45" s="11" t="e">
        <f t="shared" ref="AM45" si="376">IF(AL45+1&lt;$F45,AL45+1,$F45)</f>
        <v>#REF!</v>
      </c>
      <c r="AN45" s="11" t="e">
        <f t="shared" ref="AN45" si="377">IF(AM45+1&lt;$F45,AM45+1,$F45)</f>
        <v>#REF!</v>
      </c>
      <c r="AO45" s="11" t="e">
        <f t="shared" ref="AO45" si="378">IF(AN45+1&lt;$F45,AN45+1,$F45)</f>
        <v>#REF!</v>
      </c>
      <c r="AP45" s="11" t="e">
        <f t="shared" ref="AP45" si="379">IF(AO45+1&lt;$F45,AO45+1,$F45)</f>
        <v>#REF!</v>
      </c>
      <c r="AQ45" s="11" t="e">
        <f t="shared" ref="AQ45" si="380">IF(AP45+1&lt;$F45,AP45+1,$F45)</f>
        <v>#REF!</v>
      </c>
      <c r="AR45" s="11" t="e">
        <f t="shared" ref="AR45" si="381">IF(AQ45+1&lt;$F45,AQ45+1,$F45)</f>
        <v>#REF!</v>
      </c>
      <c r="AS45" s="11" t="e">
        <f t="shared" ref="AS45" si="382">IF(AR45+1&lt;$F45,AR45+1,$F45)</f>
        <v>#REF!</v>
      </c>
      <c r="AT45" s="11" t="e">
        <f t="shared" ref="AT45" si="383">IF(AS45+1&lt;$F45,AS45+1,$F45)</f>
        <v>#REF!</v>
      </c>
      <c r="AU45" s="11" t="e">
        <f t="shared" ref="AU45" si="384">IF(AT45+1&lt;$F45,AT45+1,$F45)</f>
        <v>#REF!</v>
      </c>
      <c r="AV45" s="11" t="e">
        <f t="shared" ref="AV45" si="385">IF(AU45+1&lt;$F45,AU45+1,$F45)</f>
        <v>#REF!</v>
      </c>
      <c r="AW45" s="11" t="e">
        <f t="shared" ref="AW45" si="386">IF(AV45+1&lt;$F45,AV45+1,$F45)</f>
        <v>#REF!</v>
      </c>
      <c r="AX45" s="11" t="e">
        <f t="shared" ref="AX45" si="387">IF(AW45+1&lt;$F45,AW45+1,$F45)</f>
        <v>#REF!</v>
      </c>
      <c r="AY45" s="11" t="e">
        <f t="shared" ref="AY45" si="388">IF(AX45+1&lt;$F45,AX45+1,$F45)</f>
        <v>#REF!</v>
      </c>
      <c r="AZ45" s="11" t="e">
        <f t="shared" ref="AZ45" si="389">IF(AY45+1&lt;$F45,AY45+1,$F45)</f>
        <v>#REF!</v>
      </c>
      <c r="BA45" s="11" t="e">
        <f t="shared" ref="BA45" si="390">IF(AZ45+1&lt;$F45,AZ45+1,$F45)</f>
        <v>#REF!</v>
      </c>
      <c r="BB45" s="11" t="e">
        <f t="shared" ref="BB45" si="391">IF(BA45+1&lt;$F45,BA45+1,$F45)</f>
        <v>#REF!</v>
      </c>
      <c r="BC45" s="11" t="e">
        <f t="shared" ref="BC45" si="392">IF(BB45+1&lt;$F45,BB45+1,$F45)</f>
        <v>#REF!</v>
      </c>
      <c r="BD45" s="11" t="e">
        <f t="shared" ref="BD45" si="393">IF(BC45+1&lt;$F45,BC45+1,$F45)</f>
        <v>#REF!</v>
      </c>
      <c r="BE45" s="11" t="e">
        <f t="shared" ref="BE45" si="394">IF(BD45+1&lt;$F45,BD45+1,$F45)</f>
        <v>#REF!</v>
      </c>
      <c r="BF45" s="11" t="e">
        <f t="shared" ref="BF45" si="395">IF(BE45+1&lt;$F45,BE45+1,$F45)</f>
        <v>#REF!</v>
      </c>
      <c r="BG45" s="11" t="e">
        <f t="shared" ref="BG45" si="396">IF(BF45+1&lt;$F45,BF45+1,$F45)</f>
        <v>#REF!</v>
      </c>
      <c r="BH45" s="11" t="e">
        <f t="shared" ref="BH45" si="397">IF(BG45+1&lt;$F45,BG45+1,$F45)</f>
        <v>#REF!</v>
      </c>
      <c r="BI45" s="11" t="e">
        <f t="shared" ref="BI45" si="398">IF(BH45+1&lt;$F45,BH45+1,$F45)</f>
        <v>#REF!</v>
      </c>
      <c r="BJ45" s="11" t="e">
        <f t="shared" ref="BJ45" si="399">IF(BI45+1&lt;$F45,BI45+1,$F45)</f>
        <v>#REF!</v>
      </c>
      <c r="BK45" s="11" t="e">
        <f t="shared" ref="BK45" si="400">IF(BJ45+1&lt;$F45,BJ45+1,$F45)</f>
        <v>#REF!</v>
      </c>
      <c r="BL45" s="11" t="e">
        <f t="shared" ref="BL45" si="401">IF(BK45+1&lt;$F45,BK45+1,$F45)</f>
        <v>#REF!</v>
      </c>
    </row>
    <row r="46" spans="1:64" hidden="1" x14ac:dyDescent="0.25">
      <c r="A46" s="31"/>
      <c r="B46" s="19"/>
      <c r="C46" s="30"/>
      <c r="F46" t="str">
        <f t="shared" ref="F46:AK46" si="402">IFERROR(INDEX($G$45:$BL$45,1,MATCH(F2,$G$45:$BL$45,1))," ")</f>
        <v xml:space="preserve"> </v>
      </c>
      <c r="G46" t="str">
        <f t="shared" si="402"/>
        <v xml:space="preserve"> </v>
      </c>
      <c r="H46" t="str">
        <f t="shared" si="402"/>
        <v xml:space="preserve"> </v>
      </c>
      <c r="I46" t="str">
        <f t="shared" si="402"/>
        <v xml:space="preserve"> </v>
      </c>
      <c r="J46" t="str">
        <f t="shared" si="402"/>
        <v xml:space="preserve"> </v>
      </c>
      <c r="K46" t="str">
        <f t="shared" si="402"/>
        <v xml:space="preserve"> </v>
      </c>
      <c r="L46" t="str">
        <f t="shared" si="402"/>
        <v xml:space="preserve"> </v>
      </c>
      <c r="M46" t="str">
        <f t="shared" si="402"/>
        <v xml:space="preserve"> </v>
      </c>
      <c r="N46" t="str">
        <f t="shared" si="402"/>
        <v xml:space="preserve"> </v>
      </c>
      <c r="O46" t="str">
        <f t="shared" si="402"/>
        <v xml:space="preserve"> </v>
      </c>
      <c r="P46" t="str">
        <f t="shared" si="402"/>
        <v xml:space="preserve"> </v>
      </c>
      <c r="Q46" t="str">
        <f t="shared" si="402"/>
        <v xml:space="preserve"> </v>
      </c>
      <c r="R46" t="str">
        <f t="shared" si="402"/>
        <v xml:space="preserve"> </v>
      </c>
      <c r="S46" t="str">
        <f t="shared" si="402"/>
        <v xml:space="preserve"> </v>
      </c>
      <c r="T46" t="str">
        <f t="shared" si="402"/>
        <v xml:space="preserve"> </v>
      </c>
      <c r="U46" t="str">
        <f t="shared" si="402"/>
        <v xml:space="preserve"> </v>
      </c>
      <c r="V46" t="str">
        <f t="shared" si="402"/>
        <v xml:space="preserve"> </v>
      </c>
      <c r="W46" t="str">
        <f t="shared" si="402"/>
        <v xml:space="preserve"> </v>
      </c>
      <c r="X46" t="str">
        <f t="shared" si="402"/>
        <v xml:space="preserve"> </v>
      </c>
      <c r="Y46" t="str">
        <f t="shared" si="402"/>
        <v xml:space="preserve"> </v>
      </c>
      <c r="Z46" t="str">
        <f t="shared" si="402"/>
        <v xml:space="preserve"> </v>
      </c>
      <c r="AA46" t="str">
        <f t="shared" si="402"/>
        <v xml:space="preserve"> </v>
      </c>
      <c r="AB46" t="str">
        <f t="shared" si="402"/>
        <v xml:space="preserve"> </v>
      </c>
      <c r="AC46" t="str">
        <f t="shared" si="402"/>
        <v xml:space="preserve"> </v>
      </c>
      <c r="AD46" t="str">
        <f t="shared" si="402"/>
        <v xml:space="preserve"> </v>
      </c>
      <c r="AE46" t="str">
        <f t="shared" si="402"/>
        <v xml:space="preserve"> </v>
      </c>
      <c r="AF46" t="str">
        <f t="shared" si="402"/>
        <v xml:space="preserve"> </v>
      </c>
      <c r="AG46" t="str">
        <f t="shared" si="402"/>
        <v xml:space="preserve"> </v>
      </c>
      <c r="AH46" t="str">
        <f t="shared" si="402"/>
        <v xml:space="preserve"> </v>
      </c>
      <c r="AI46" t="str">
        <f t="shared" si="402"/>
        <v xml:space="preserve"> </v>
      </c>
      <c r="AJ46" t="str">
        <f t="shared" si="402"/>
        <v xml:space="preserve"> </v>
      </c>
      <c r="AK46" t="str">
        <f t="shared" si="402"/>
        <v xml:space="preserve"> </v>
      </c>
      <c r="AL46" t="str">
        <f t="shared" ref="AL46:BL46" si="403">IFERROR(INDEX($G$45:$BL$45,1,MATCH(AL2,$G$45:$BL$45,1))," ")</f>
        <v xml:space="preserve"> </v>
      </c>
      <c r="AM46" t="str">
        <f t="shared" si="403"/>
        <v xml:space="preserve"> </v>
      </c>
      <c r="AN46" t="str">
        <f t="shared" si="403"/>
        <v xml:space="preserve"> </v>
      </c>
      <c r="AO46" t="str">
        <f t="shared" si="403"/>
        <v xml:space="preserve"> </v>
      </c>
      <c r="AP46" t="str">
        <f t="shared" si="403"/>
        <v xml:space="preserve"> </v>
      </c>
      <c r="AQ46" t="str">
        <f t="shared" si="403"/>
        <v xml:space="preserve"> </v>
      </c>
      <c r="AR46" t="str">
        <f t="shared" si="403"/>
        <v xml:space="preserve"> </v>
      </c>
      <c r="AS46" t="str">
        <f t="shared" si="403"/>
        <v xml:space="preserve"> </v>
      </c>
      <c r="AT46" t="str">
        <f t="shared" si="403"/>
        <v xml:space="preserve"> </v>
      </c>
      <c r="AU46" t="str">
        <f t="shared" si="403"/>
        <v xml:space="preserve"> </v>
      </c>
      <c r="AV46" t="str">
        <f t="shared" si="403"/>
        <v xml:space="preserve"> </v>
      </c>
      <c r="AW46" t="str">
        <f t="shared" si="403"/>
        <v xml:space="preserve"> </v>
      </c>
      <c r="AX46" t="str">
        <f t="shared" si="403"/>
        <v xml:space="preserve"> </v>
      </c>
      <c r="AY46" t="str">
        <f t="shared" si="403"/>
        <v xml:space="preserve"> </v>
      </c>
      <c r="AZ46" t="str">
        <f t="shared" si="403"/>
        <v xml:space="preserve"> </v>
      </c>
      <c r="BA46" t="str">
        <f t="shared" si="403"/>
        <v xml:space="preserve"> </v>
      </c>
      <c r="BB46" t="str">
        <f t="shared" si="403"/>
        <v xml:space="preserve"> </v>
      </c>
      <c r="BC46" t="str">
        <f t="shared" si="403"/>
        <v xml:space="preserve"> </v>
      </c>
      <c r="BD46" t="str">
        <f t="shared" si="403"/>
        <v xml:space="preserve"> </v>
      </c>
      <c r="BE46" t="str">
        <f t="shared" si="403"/>
        <v xml:space="preserve"> </v>
      </c>
      <c r="BF46" t="str">
        <f t="shared" si="403"/>
        <v xml:space="preserve"> </v>
      </c>
      <c r="BG46" t="str">
        <f t="shared" si="403"/>
        <v xml:space="preserve"> </v>
      </c>
      <c r="BH46" t="str">
        <f t="shared" si="403"/>
        <v xml:space="preserve"> </v>
      </c>
      <c r="BI46" t="str">
        <f t="shared" si="403"/>
        <v xml:space="preserve"> </v>
      </c>
      <c r="BJ46" t="str">
        <f t="shared" si="403"/>
        <v xml:space="preserve"> </v>
      </c>
      <c r="BK46" t="str">
        <f t="shared" si="403"/>
        <v xml:space="preserve"> </v>
      </c>
      <c r="BL46" t="str">
        <f t="shared" si="403"/>
        <v xml:space="preserve"> </v>
      </c>
    </row>
    <row r="47" spans="1:64" x14ac:dyDescent="0.25">
      <c r="A47" s="29" t="s">
        <v>13</v>
      </c>
      <c r="B47" s="19" t="e">
        <f>'Дорожная карта'!#REF!</f>
        <v>#REF!</v>
      </c>
      <c r="C47" s="30"/>
      <c r="E47" t="e">
        <f>WEEKNUM(B47)+VLOOKUP('Техническая страница'!B47,График!$A$2:$E$367, 4)</f>
        <v>#REF!</v>
      </c>
    </row>
    <row r="48" spans="1:64" x14ac:dyDescent="0.25">
      <c r="A48" s="31" t="s">
        <v>184</v>
      </c>
      <c r="B48" s="19" t="e">
        <f>'Дорожная карта'!#REF!</f>
        <v>#REF!</v>
      </c>
      <c r="C48" s="30" t="e">
        <f>'Дорожная карта'!#REF!</f>
        <v>#REF!</v>
      </c>
      <c r="E48" t="e">
        <f>WEEKNUM(B48)+VLOOKUP('Техническая страница'!B48,График!$A$2:$E$367, 4)</f>
        <v>#REF!</v>
      </c>
      <c r="F48" t="e">
        <f>WEEKNUM(C48)+VLOOKUP('Техническая страница'!C48,График!$A$2:$E$367, 4)</f>
        <v>#REF!</v>
      </c>
      <c r="G48" s="11" t="e">
        <f t="shared" ref="G48" si="404">E48</f>
        <v>#REF!</v>
      </c>
      <c r="H48" s="11" t="e">
        <f t="shared" ref="H48" si="405">IF(G48+1&lt;$F48,G48+1,$F48)</f>
        <v>#REF!</v>
      </c>
      <c r="I48" s="11" t="e">
        <f t="shared" ref="I48" si="406">IF(H48+1&lt;$F48,H48+1,$F48)</f>
        <v>#REF!</v>
      </c>
      <c r="J48" s="11" t="e">
        <f t="shared" ref="J48" si="407">IF(I48+1&lt;$F48,I48+1,$F48)</f>
        <v>#REF!</v>
      </c>
      <c r="K48" s="11" t="e">
        <f t="shared" ref="K48" si="408">IF(J48+1&lt;$F48,J48+1,$F48)</f>
        <v>#REF!</v>
      </c>
      <c r="L48" s="11" t="e">
        <f t="shared" ref="L48" si="409">IF(K48+1&lt;$F48,K48+1,$F48)</f>
        <v>#REF!</v>
      </c>
      <c r="M48" s="11" t="e">
        <f t="shared" ref="M48" si="410">IF(L48+1&lt;$F48,L48+1,$F48)</f>
        <v>#REF!</v>
      </c>
      <c r="N48" s="11" t="e">
        <f t="shared" ref="N48" si="411">IF(M48+1&lt;$F48,M48+1,$F48)</f>
        <v>#REF!</v>
      </c>
      <c r="O48" s="11" t="e">
        <f t="shared" ref="O48" si="412">IF(N48+1&lt;$F48,N48+1,$F48)</f>
        <v>#REF!</v>
      </c>
      <c r="P48" s="11" t="e">
        <f t="shared" ref="P48" si="413">IF(O48+1&lt;$F48,O48+1,$F48)</f>
        <v>#REF!</v>
      </c>
      <c r="Q48" s="11" t="e">
        <f t="shared" ref="Q48" si="414">IF(P48+1&lt;$F48,P48+1,$F48)</f>
        <v>#REF!</v>
      </c>
      <c r="R48" s="11" t="e">
        <f t="shared" ref="R48" si="415">IF(Q48+1&lt;$F48,Q48+1,$F48)</f>
        <v>#REF!</v>
      </c>
      <c r="S48" s="11" t="e">
        <f t="shared" ref="S48" si="416">IF(R48+1&lt;$F48,R48+1,$F48)</f>
        <v>#REF!</v>
      </c>
      <c r="T48" s="11" t="e">
        <f t="shared" ref="T48" si="417">IF(S48+1&lt;$F48,S48+1,$F48)</f>
        <v>#REF!</v>
      </c>
      <c r="U48" s="11" t="e">
        <f t="shared" ref="U48" si="418">IF(T48+1&lt;$F48,T48+1,$F48)</f>
        <v>#REF!</v>
      </c>
      <c r="V48" s="11" t="e">
        <f t="shared" ref="V48" si="419">IF(U48+1&lt;$F48,U48+1,$F48)</f>
        <v>#REF!</v>
      </c>
      <c r="W48" s="11" t="e">
        <f t="shared" ref="W48" si="420">IF(V48+1&lt;$F48,V48+1,$F48)</f>
        <v>#REF!</v>
      </c>
      <c r="X48" s="11" t="e">
        <f t="shared" ref="X48" si="421">IF(W48+1&lt;$F48,W48+1,$F48)</f>
        <v>#REF!</v>
      </c>
      <c r="Y48" s="11" t="e">
        <f t="shared" ref="Y48" si="422">IF(X48+1&lt;$F48,X48+1,$F48)</f>
        <v>#REF!</v>
      </c>
      <c r="Z48" s="11" t="e">
        <f t="shared" ref="Z48" si="423">IF(Y48+1&lt;$F48,Y48+1,$F48)</f>
        <v>#REF!</v>
      </c>
      <c r="AA48" s="11" t="e">
        <f t="shared" ref="AA48" si="424">IF(Z48+1&lt;$F48,Z48+1,$F48)</f>
        <v>#REF!</v>
      </c>
      <c r="AB48" s="11" t="e">
        <f t="shared" ref="AB48" si="425">IF(AA48+1&lt;$F48,AA48+1,$F48)</f>
        <v>#REF!</v>
      </c>
      <c r="AC48" s="11" t="e">
        <f t="shared" ref="AC48" si="426">IF(AB48+1&lt;$F48,AB48+1,$F48)</f>
        <v>#REF!</v>
      </c>
      <c r="AD48" s="11" t="e">
        <f t="shared" ref="AD48" si="427">IF(AC48+1&lt;$F48,AC48+1,$F48)</f>
        <v>#REF!</v>
      </c>
      <c r="AE48" s="11" t="e">
        <f t="shared" ref="AE48" si="428">IF(AD48+1&lt;$F48,AD48+1,$F48)</f>
        <v>#REF!</v>
      </c>
      <c r="AF48" s="11" t="e">
        <f t="shared" ref="AF48" si="429">IF(AE48+1&lt;$F48,AE48+1,$F48)</f>
        <v>#REF!</v>
      </c>
      <c r="AG48" s="11" t="e">
        <f t="shared" ref="AG48" si="430">IF(AF48+1&lt;$F48,AF48+1,$F48)</f>
        <v>#REF!</v>
      </c>
      <c r="AH48" s="11" t="e">
        <f t="shared" ref="AH48" si="431">IF(AG48+1&lt;$F48,AG48+1,$F48)</f>
        <v>#REF!</v>
      </c>
      <c r="AI48" s="11" t="e">
        <f t="shared" ref="AI48" si="432">IF(AH48+1&lt;$F48,AH48+1,$F48)</f>
        <v>#REF!</v>
      </c>
      <c r="AJ48" s="11" t="e">
        <f t="shared" ref="AJ48" si="433">IF(AI48+1&lt;$F48,AI48+1,$F48)</f>
        <v>#REF!</v>
      </c>
      <c r="AK48" s="11" t="e">
        <f t="shared" ref="AK48" si="434">IF(AJ48+1&lt;$F48,AJ48+1,$F48)</f>
        <v>#REF!</v>
      </c>
      <c r="AL48" s="11" t="e">
        <f t="shared" ref="AL48" si="435">IF(AK48+1&lt;$F48,AK48+1,$F48)</f>
        <v>#REF!</v>
      </c>
      <c r="AM48" s="11" t="e">
        <f t="shared" ref="AM48" si="436">IF(AL48+1&lt;$F48,AL48+1,$F48)</f>
        <v>#REF!</v>
      </c>
      <c r="AN48" s="11" t="e">
        <f t="shared" ref="AN48" si="437">IF(AM48+1&lt;$F48,AM48+1,$F48)</f>
        <v>#REF!</v>
      </c>
      <c r="AO48" s="11" t="e">
        <f t="shared" ref="AO48" si="438">IF(AN48+1&lt;$F48,AN48+1,$F48)</f>
        <v>#REF!</v>
      </c>
      <c r="AP48" s="11" t="e">
        <f t="shared" ref="AP48" si="439">IF(AO48+1&lt;$F48,AO48+1,$F48)</f>
        <v>#REF!</v>
      </c>
      <c r="AQ48" s="11" t="e">
        <f t="shared" ref="AQ48" si="440">IF(AP48+1&lt;$F48,AP48+1,$F48)</f>
        <v>#REF!</v>
      </c>
      <c r="AR48" s="11" t="e">
        <f t="shared" ref="AR48" si="441">IF(AQ48+1&lt;$F48,AQ48+1,$F48)</f>
        <v>#REF!</v>
      </c>
      <c r="AS48" s="11" t="e">
        <f t="shared" ref="AS48" si="442">IF(AR48+1&lt;$F48,AR48+1,$F48)</f>
        <v>#REF!</v>
      </c>
      <c r="AT48" s="11" t="e">
        <f t="shared" ref="AT48" si="443">IF(AS48+1&lt;$F48,AS48+1,$F48)</f>
        <v>#REF!</v>
      </c>
      <c r="AU48" s="11" t="e">
        <f t="shared" ref="AU48" si="444">IF(AT48+1&lt;$F48,AT48+1,$F48)</f>
        <v>#REF!</v>
      </c>
      <c r="AV48" s="11" t="e">
        <f t="shared" ref="AV48" si="445">IF(AU48+1&lt;$F48,AU48+1,$F48)</f>
        <v>#REF!</v>
      </c>
      <c r="AW48" s="11" t="e">
        <f t="shared" ref="AW48" si="446">IF(AV48+1&lt;$F48,AV48+1,$F48)</f>
        <v>#REF!</v>
      </c>
      <c r="AX48" s="11" t="e">
        <f t="shared" ref="AX48" si="447">IF(AW48+1&lt;$F48,AW48+1,$F48)</f>
        <v>#REF!</v>
      </c>
      <c r="AY48" s="11" t="e">
        <f t="shared" ref="AY48" si="448">IF(AX48+1&lt;$F48,AX48+1,$F48)</f>
        <v>#REF!</v>
      </c>
      <c r="AZ48" s="11" t="e">
        <f t="shared" ref="AZ48" si="449">IF(AY48+1&lt;$F48,AY48+1,$F48)</f>
        <v>#REF!</v>
      </c>
      <c r="BA48" s="11" t="e">
        <f t="shared" ref="BA48" si="450">IF(AZ48+1&lt;$F48,AZ48+1,$F48)</f>
        <v>#REF!</v>
      </c>
      <c r="BB48" s="11" t="e">
        <f t="shared" ref="BB48" si="451">IF(BA48+1&lt;$F48,BA48+1,$F48)</f>
        <v>#REF!</v>
      </c>
      <c r="BC48" s="11" t="e">
        <f t="shared" ref="BC48" si="452">IF(BB48+1&lt;$F48,BB48+1,$F48)</f>
        <v>#REF!</v>
      </c>
      <c r="BD48" s="11" t="e">
        <f t="shared" ref="BD48" si="453">IF(BC48+1&lt;$F48,BC48+1,$F48)</f>
        <v>#REF!</v>
      </c>
      <c r="BE48" s="11" t="e">
        <f t="shared" ref="BE48" si="454">IF(BD48+1&lt;$F48,BD48+1,$F48)</f>
        <v>#REF!</v>
      </c>
      <c r="BF48" s="11" t="e">
        <f t="shared" ref="BF48" si="455">IF(BE48+1&lt;$F48,BE48+1,$F48)</f>
        <v>#REF!</v>
      </c>
      <c r="BG48" s="11" t="e">
        <f t="shared" ref="BG48" si="456">IF(BF48+1&lt;$F48,BF48+1,$F48)</f>
        <v>#REF!</v>
      </c>
      <c r="BH48" s="11" t="e">
        <f t="shared" ref="BH48" si="457">IF(BG48+1&lt;$F48,BG48+1,$F48)</f>
        <v>#REF!</v>
      </c>
      <c r="BI48" s="11" t="e">
        <f t="shared" ref="BI48" si="458">IF(BH48+1&lt;$F48,BH48+1,$F48)</f>
        <v>#REF!</v>
      </c>
      <c r="BJ48" s="11" t="e">
        <f t="shared" ref="BJ48" si="459">IF(BI48+1&lt;$F48,BI48+1,$F48)</f>
        <v>#REF!</v>
      </c>
      <c r="BK48" s="11" t="e">
        <f t="shared" ref="BK48" si="460">IF(BJ48+1&lt;$F48,BJ48+1,$F48)</f>
        <v>#REF!</v>
      </c>
      <c r="BL48" s="11" t="e">
        <f t="shared" ref="BL48" si="461">IF(BK48+1&lt;$F48,BK48+1,$F48)</f>
        <v>#REF!</v>
      </c>
    </row>
    <row r="49" spans="1:64" hidden="1" x14ac:dyDescent="0.25">
      <c r="A49" s="31"/>
      <c r="B49" s="19"/>
      <c r="C49" s="30"/>
      <c r="F49" t="str">
        <f t="shared" ref="F49:AK49" si="462">IFERROR(INDEX($G$48:$BL$48,1,MATCH(F2,$G$48:$BL$48,1))," ")</f>
        <v xml:space="preserve"> </v>
      </c>
      <c r="G49" t="str">
        <f t="shared" si="462"/>
        <v xml:space="preserve"> </v>
      </c>
      <c r="H49" t="str">
        <f t="shared" si="462"/>
        <v xml:space="preserve"> </v>
      </c>
      <c r="I49" t="str">
        <f t="shared" si="462"/>
        <v xml:space="preserve"> </v>
      </c>
      <c r="J49" t="str">
        <f t="shared" si="462"/>
        <v xml:space="preserve"> </v>
      </c>
      <c r="K49" t="str">
        <f t="shared" si="462"/>
        <v xml:space="preserve"> </v>
      </c>
      <c r="L49" t="str">
        <f t="shared" si="462"/>
        <v xml:space="preserve"> </v>
      </c>
      <c r="M49" t="str">
        <f t="shared" si="462"/>
        <v xml:space="preserve"> </v>
      </c>
      <c r="N49" t="str">
        <f t="shared" si="462"/>
        <v xml:space="preserve"> </v>
      </c>
      <c r="O49" t="str">
        <f t="shared" si="462"/>
        <v xml:space="preserve"> </v>
      </c>
      <c r="P49" t="str">
        <f t="shared" si="462"/>
        <v xml:space="preserve"> </v>
      </c>
      <c r="Q49" t="str">
        <f t="shared" si="462"/>
        <v xml:space="preserve"> </v>
      </c>
      <c r="R49" t="str">
        <f t="shared" si="462"/>
        <v xml:space="preserve"> </v>
      </c>
      <c r="S49" t="str">
        <f t="shared" si="462"/>
        <v xml:space="preserve"> </v>
      </c>
      <c r="T49" t="str">
        <f t="shared" si="462"/>
        <v xml:space="preserve"> </v>
      </c>
      <c r="U49" t="str">
        <f t="shared" si="462"/>
        <v xml:space="preserve"> </v>
      </c>
      <c r="V49" t="str">
        <f t="shared" si="462"/>
        <v xml:space="preserve"> </v>
      </c>
      <c r="W49" t="str">
        <f t="shared" si="462"/>
        <v xml:space="preserve"> </v>
      </c>
      <c r="X49" t="str">
        <f t="shared" si="462"/>
        <v xml:space="preserve"> </v>
      </c>
      <c r="Y49" t="str">
        <f t="shared" si="462"/>
        <v xml:space="preserve"> </v>
      </c>
      <c r="Z49" t="str">
        <f t="shared" si="462"/>
        <v xml:space="preserve"> </v>
      </c>
      <c r="AA49" t="str">
        <f t="shared" si="462"/>
        <v xml:space="preserve"> </v>
      </c>
      <c r="AB49" t="str">
        <f t="shared" si="462"/>
        <v xml:space="preserve"> </v>
      </c>
      <c r="AC49" t="str">
        <f t="shared" si="462"/>
        <v xml:space="preserve"> </v>
      </c>
      <c r="AD49" t="str">
        <f t="shared" si="462"/>
        <v xml:space="preserve"> </v>
      </c>
      <c r="AE49" t="str">
        <f t="shared" si="462"/>
        <v xml:space="preserve"> </v>
      </c>
      <c r="AF49" t="str">
        <f t="shared" si="462"/>
        <v xml:space="preserve"> </v>
      </c>
      <c r="AG49" t="str">
        <f t="shared" si="462"/>
        <v xml:space="preserve"> </v>
      </c>
      <c r="AH49" t="str">
        <f t="shared" si="462"/>
        <v xml:space="preserve"> </v>
      </c>
      <c r="AI49" t="str">
        <f t="shared" si="462"/>
        <v xml:space="preserve"> </v>
      </c>
      <c r="AJ49" t="str">
        <f t="shared" si="462"/>
        <v xml:space="preserve"> </v>
      </c>
      <c r="AK49" t="str">
        <f t="shared" si="462"/>
        <v xml:space="preserve"> </v>
      </c>
      <c r="AL49" t="str">
        <f t="shared" ref="AL49:BL49" si="463">IFERROR(INDEX($G$48:$BL$48,1,MATCH(AL2,$G$48:$BL$48,1))," ")</f>
        <v xml:space="preserve"> </v>
      </c>
      <c r="AM49" t="str">
        <f t="shared" si="463"/>
        <v xml:space="preserve"> </v>
      </c>
      <c r="AN49" t="str">
        <f t="shared" si="463"/>
        <v xml:space="preserve"> </v>
      </c>
      <c r="AO49" t="str">
        <f t="shared" si="463"/>
        <v xml:space="preserve"> </v>
      </c>
      <c r="AP49" t="str">
        <f t="shared" si="463"/>
        <v xml:space="preserve"> </v>
      </c>
      <c r="AQ49" t="str">
        <f t="shared" si="463"/>
        <v xml:space="preserve"> </v>
      </c>
      <c r="AR49" t="str">
        <f t="shared" si="463"/>
        <v xml:space="preserve"> </v>
      </c>
      <c r="AS49" t="str">
        <f t="shared" si="463"/>
        <v xml:space="preserve"> </v>
      </c>
      <c r="AT49" t="str">
        <f t="shared" si="463"/>
        <v xml:space="preserve"> </v>
      </c>
      <c r="AU49" t="str">
        <f t="shared" si="463"/>
        <v xml:space="preserve"> </v>
      </c>
      <c r="AV49" t="str">
        <f t="shared" si="463"/>
        <v xml:space="preserve"> </v>
      </c>
      <c r="AW49" t="str">
        <f t="shared" si="463"/>
        <v xml:space="preserve"> </v>
      </c>
      <c r="AX49" t="str">
        <f t="shared" si="463"/>
        <v xml:space="preserve"> </v>
      </c>
      <c r="AY49" t="str">
        <f t="shared" si="463"/>
        <v xml:space="preserve"> </v>
      </c>
      <c r="AZ49" t="str">
        <f t="shared" si="463"/>
        <v xml:space="preserve"> </v>
      </c>
      <c r="BA49" t="str">
        <f t="shared" si="463"/>
        <v xml:space="preserve"> </v>
      </c>
      <c r="BB49" t="str">
        <f t="shared" si="463"/>
        <v xml:space="preserve"> </v>
      </c>
      <c r="BC49" t="str">
        <f t="shared" si="463"/>
        <v xml:space="preserve"> </v>
      </c>
      <c r="BD49" t="str">
        <f t="shared" si="463"/>
        <v xml:space="preserve"> </v>
      </c>
      <c r="BE49" t="str">
        <f t="shared" si="463"/>
        <v xml:space="preserve"> </v>
      </c>
      <c r="BF49" t="str">
        <f t="shared" si="463"/>
        <v xml:space="preserve"> </v>
      </c>
      <c r="BG49" t="str">
        <f t="shared" si="463"/>
        <v xml:space="preserve"> </v>
      </c>
      <c r="BH49" t="str">
        <f t="shared" si="463"/>
        <v xml:space="preserve"> </v>
      </c>
      <c r="BI49" t="str">
        <f t="shared" si="463"/>
        <v xml:space="preserve"> </v>
      </c>
      <c r="BJ49" t="str">
        <f t="shared" si="463"/>
        <v xml:space="preserve"> </v>
      </c>
      <c r="BK49" t="str">
        <f t="shared" si="463"/>
        <v xml:space="preserve"> </v>
      </c>
      <c r="BL49" t="str">
        <f t="shared" si="463"/>
        <v xml:space="preserve"> </v>
      </c>
    </row>
    <row r="50" spans="1:64" x14ac:dyDescent="0.25">
      <c r="A50" s="29" t="s">
        <v>185</v>
      </c>
      <c r="B50" s="19" t="e">
        <f>'Дорожная карта'!#REF!</f>
        <v>#REF!</v>
      </c>
      <c r="C50" s="30" t="e">
        <f>'Дорожная карта'!#REF!</f>
        <v>#REF!</v>
      </c>
      <c r="E50" t="e">
        <f>WEEKNUM(B50)+VLOOKUP('Техническая страница'!B50,График!$A$2:$E$367, 4)</f>
        <v>#REF!</v>
      </c>
      <c r="F50" t="e">
        <f>WEEKNUM(C50)+VLOOKUP('Техническая страница'!C50,График!$A$2:$E$367, 4)</f>
        <v>#REF!</v>
      </c>
      <c r="G50" s="11" t="e">
        <f t="shared" ref="G50" si="464">E50</f>
        <v>#REF!</v>
      </c>
      <c r="H50" s="11" t="e">
        <f t="shared" ref="H50" si="465">IF(G50+1&lt;$F50,G50+1,$F50)</f>
        <v>#REF!</v>
      </c>
      <c r="I50" s="11" t="e">
        <f t="shared" ref="I50" si="466">IF(H50+1&lt;$F50,H50+1,$F50)</f>
        <v>#REF!</v>
      </c>
      <c r="J50" s="11" t="e">
        <f t="shared" ref="J50" si="467">IF(I50+1&lt;$F50,I50+1,$F50)</f>
        <v>#REF!</v>
      </c>
      <c r="K50" s="11" t="e">
        <f t="shared" ref="K50" si="468">IF(J50+1&lt;$F50,J50+1,$F50)</f>
        <v>#REF!</v>
      </c>
      <c r="L50" s="11" t="e">
        <f t="shared" ref="L50" si="469">IF(K50+1&lt;$F50,K50+1,$F50)</f>
        <v>#REF!</v>
      </c>
      <c r="M50" s="11" t="e">
        <f t="shared" ref="M50" si="470">IF(L50+1&lt;$F50,L50+1,$F50)</f>
        <v>#REF!</v>
      </c>
      <c r="N50" s="11" t="e">
        <f t="shared" ref="N50" si="471">IF(M50+1&lt;$F50,M50+1,$F50)</f>
        <v>#REF!</v>
      </c>
      <c r="O50" s="11" t="e">
        <f t="shared" ref="O50" si="472">IF(N50+1&lt;$F50,N50+1,$F50)</f>
        <v>#REF!</v>
      </c>
      <c r="P50" s="11" t="e">
        <f t="shared" ref="P50" si="473">IF(O50+1&lt;$F50,O50+1,$F50)</f>
        <v>#REF!</v>
      </c>
      <c r="Q50" s="11" t="e">
        <f t="shared" ref="Q50" si="474">IF(P50+1&lt;$F50,P50+1,$F50)</f>
        <v>#REF!</v>
      </c>
      <c r="R50" s="11" t="e">
        <f t="shared" ref="R50" si="475">IF(Q50+1&lt;$F50,Q50+1,$F50)</f>
        <v>#REF!</v>
      </c>
      <c r="S50" s="11" t="e">
        <f t="shared" ref="S50" si="476">IF(R50+1&lt;$F50,R50+1,$F50)</f>
        <v>#REF!</v>
      </c>
      <c r="T50" s="11" t="e">
        <f t="shared" ref="T50" si="477">IF(S50+1&lt;$F50,S50+1,$F50)</f>
        <v>#REF!</v>
      </c>
      <c r="U50" s="11" t="e">
        <f t="shared" ref="U50" si="478">IF(T50+1&lt;$F50,T50+1,$F50)</f>
        <v>#REF!</v>
      </c>
      <c r="V50" s="11" t="e">
        <f t="shared" ref="V50" si="479">IF(U50+1&lt;$F50,U50+1,$F50)</f>
        <v>#REF!</v>
      </c>
      <c r="W50" s="11" t="e">
        <f t="shared" ref="W50" si="480">IF(V50+1&lt;$F50,V50+1,$F50)</f>
        <v>#REF!</v>
      </c>
      <c r="X50" s="11" t="e">
        <f t="shared" ref="X50" si="481">IF(W50+1&lt;$F50,W50+1,$F50)</f>
        <v>#REF!</v>
      </c>
      <c r="Y50" s="11" t="e">
        <f t="shared" ref="Y50" si="482">IF(X50+1&lt;$F50,X50+1,$F50)</f>
        <v>#REF!</v>
      </c>
      <c r="Z50" s="11" t="e">
        <f t="shared" ref="Z50" si="483">IF(Y50+1&lt;$F50,Y50+1,$F50)</f>
        <v>#REF!</v>
      </c>
      <c r="AA50" s="11" t="e">
        <f t="shared" ref="AA50" si="484">IF(Z50+1&lt;$F50,Z50+1,$F50)</f>
        <v>#REF!</v>
      </c>
      <c r="AB50" s="11" t="e">
        <f t="shared" ref="AB50" si="485">IF(AA50+1&lt;$F50,AA50+1,$F50)</f>
        <v>#REF!</v>
      </c>
      <c r="AC50" s="11" t="e">
        <f t="shared" ref="AC50" si="486">IF(AB50+1&lt;$F50,AB50+1,$F50)</f>
        <v>#REF!</v>
      </c>
      <c r="AD50" s="11" t="e">
        <f t="shared" ref="AD50" si="487">IF(AC50+1&lt;$F50,AC50+1,$F50)</f>
        <v>#REF!</v>
      </c>
      <c r="AE50" s="11" t="e">
        <f t="shared" ref="AE50" si="488">IF(AD50+1&lt;$F50,AD50+1,$F50)</f>
        <v>#REF!</v>
      </c>
      <c r="AF50" s="11" t="e">
        <f t="shared" ref="AF50" si="489">IF(AE50+1&lt;$F50,AE50+1,$F50)</f>
        <v>#REF!</v>
      </c>
      <c r="AG50" s="11" t="e">
        <f t="shared" ref="AG50" si="490">IF(AF50+1&lt;$F50,AF50+1,$F50)</f>
        <v>#REF!</v>
      </c>
      <c r="AH50" s="11" t="e">
        <f t="shared" ref="AH50" si="491">IF(AG50+1&lt;$F50,AG50+1,$F50)</f>
        <v>#REF!</v>
      </c>
      <c r="AI50" s="11" t="e">
        <f t="shared" ref="AI50" si="492">IF(AH50+1&lt;$F50,AH50+1,$F50)</f>
        <v>#REF!</v>
      </c>
      <c r="AJ50" s="11" t="e">
        <f t="shared" ref="AJ50" si="493">IF(AI50+1&lt;$F50,AI50+1,$F50)</f>
        <v>#REF!</v>
      </c>
      <c r="AK50" s="11" t="e">
        <f t="shared" ref="AK50" si="494">IF(AJ50+1&lt;$F50,AJ50+1,$F50)</f>
        <v>#REF!</v>
      </c>
      <c r="AL50" s="11" t="e">
        <f t="shared" ref="AL50" si="495">IF(AK50+1&lt;$F50,AK50+1,$F50)</f>
        <v>#REF!</v>
      </c>
      <c r="AM50" s="11" t="e">
        <f t="shared" ref="AM50" si="496">IF(AL50+1&lt;$F50,AL50+1,$F50)</f>
        <v>#REF!</v>
      </c>
      <c r="AN50" s="11" t="e">
        <f t="shared" ref="AN50" si="497">IF(AM50+1&lt;$F50,AM50+1,$F50)</f>
        <v>#REF!</v>
      </c>
      <c r="AO50" s="11" t="e">
        <f t="shared" ref="AO50" si="498">IF(AN50+1&lt;$F50,AN50+1,$F50)</f>
        <v>#REF!</v>
      </c>
      <c r="AP50" s="11" t="e">
        <f t="shared" ref="AP50" si="499">IF(AO50+1&lt;$F50,AO50+1,$F50)</f>
        <v>#REF!</v>
      </c>
      <c r="AQ50" s="11" t="e">
        <f t="shared" ref="AQ50" si="500">IF(AP50+1&lt;$F50,AP50+1,$F50)</f>
        <v>#REF!</v>
      </c>
      <c r="AR50" s="11" t="e">
        <f t="shared" ref="AR50" si="501">IF(AQ50+1&lt;$F50,AQ50+1,$F50)</f>
        <v>#REF!</v>
      </c>
      <c r="AS50" s="11" t="e">
        <f t="shared" ref="AS50" si="502">IF(AR50+1&lt;$F50,AR50+1,$F50)</f>
        <v>#REF!</v>
      </c>
      <c r="AT50" s="11" t="e">
        <f t="shared" ref="AT50" si="503">IF(AS50+1&lt;$F50,AS50+1,$F50)</f>
        <v>#REF!</v>
      </c>
      <c r="AU50" s="11" t="e">
        <f t="shared" ref="AU50" si="504">IF(AT50+1&lt;$F50,AT50+1,$F50)</f>
        <v>#REF!</v>
      </c>
      <c r="AV50" s="11" t="e">
        <f t="shared" ref="AV50" si="505">IF(AU50+1&lt;$F50,AU50+1,$F50)</f>
        <v>#REF!</v>
      </c>
      <c r="AW50" s="11" t="e">
        <f t="shared" ref="AW50" si="506">IF(AV50+1&lt;$F50,AV50+1,$F50)</f>
        <v>#REF!</v>
      </c>
      <c r="AX50" s="11" t="e">
        <f t="shared" ref="AX50" si="507">IF(AW50+1&lt;$F50,AW50+1,$F50)</f>
        <v>#REF!</v>
      </c>
      <c r="AY50" s="11" t="e">
        <f t="shared" ref="AY50" si="508">IF(AX50+1&lt;$F50,AX50+1,$F50)</f>
        <v>#REF!</v>
      </c>
      <c r="AZ50" s="11" t="e">
        <f t="shared" ref="AZ50" si="509">IF(AY50+1&lt;$F50,AY50+1,$F50)</f>
        <v>#REF!</v>
      </c>
      <c r="BA50" s="11" t="e">
        <f t="shared" ref="BA50" si="510">IF(AZ50+1&lt;$F50,AZ50+1,$F50)</f>
        <v>#REF!</v>
      </c>
      <c r="BB50" s="11" t="e">
        <f t="shared" ref="BB50" si="511">IF(BA50+1&lt;$F50,BA50+1,$F50)</f>
        <v>#REF!</v>
      </c>
      <c r="BC50" s="11" t="e">
        <f t="shared" ref="BC50" si="512">IF(BB50+1&lt;$F50,BB50+1,$F50)</f>
        <v>#REF!</v>
      </c>
      <c r="BD50" s="11" t="e">
        <f t="shared" ref="BD50" si="513">IF(BC50+1&lt;$F50,BC50+1,$F50)</f>
        <v>#REF!</v>
      </c>
      <c r="BE50" s="11" t="e">
        <f t="shared" ref="BE50" si="514">IF(BD50+1&lt;$F50,BD50+1,$F50)</f>
        <v>#REF!</v>
      </c>
      <c r="BF50" s="11" t="e">
        <f t="shared" ref="BF50" si="515">IF(BE50+1&lt;$F50,BE50+1,$F50)</f>
        <v>#REF!</v>
      </c>
      <c r="BG50" s="11" t="e">
        <f t="shared" ref="BG50" si="516">IF(BF50+1&lt;$F50,BF50+1,$F50)</f>
        <v>#REF!</v>
      </c>
      <c r="BH50" s="11" t="e">
        <f t="shared" ref="BH50" si="517">IF(BG50+1&lt;$F50,BG50+1,$F50)</f>
        <v>#REF!</v>
      </c>
      <c r="BI50" s="11" t="e">
        <f t="shared" ref="BI50" si="518">IF(BH50+1&lt;$F50,BH50+1,$F50)</f>
        <v>#REF!</v>
      </c>
      <c r="BJ50" s="11" t="e">
        <f t="shared" ref="BJ50" si="519">IF(BI50+1&lt;$F50,BI50+1,$F50)</f>
        <v>#REF!</v>
      </c>
      <c r="BK50" s="11" t="e">
        <f t="shared" ref="BK50" si="520">IF(BJ50+1&lt;$F50,BJ50+1,$F50)</f>
        <v>#REF!</v>
      </c>
      <c r="BL50" s="11" t="e">
        <f t="shared" ref="BL50" si="521">IF(BK50+1&lt;$F50,BK50+1,$F50)</f>
        <v>#REF!</v>
      </c>
    </row>
    <row r="51" spans="1:64" x14ac:dyDescent="0.25">
      <c r="A51" s="31" t="s">
        <v>186</v>
      </c>
      <c r="B51" s="23" t="e">
        <f>WEEKNUM(C50)+VLOOKUP('Техническая страница'!C50,График!A36:E401, 4)</f>
        <v>#REF!</v>
      </c>
      <c r="C51" s="30"/>
      <c r="E51" t="str">
        <f t="shared" ref="E51:AJ51" si="522">IFERROR(INDEX($G$50:$BL$50,1,MATCH(E2,$G$50:$BL$50,1))," ")</f>
        <v xml:space="preserve"> </v>
      </c>
      <c r="F51" t="str">
        <f t="shared" si="522"/>
        <v xml:space="preserve"> </v>
      </c>
      <c r="G51" t="str">
        <f t="shared" si="522"/>
        <v xml:space="preserve"> </v>
      </c>
      <c r="H51" t="str">
        <f t="shared" si="522"/>
        <v xml:space="preserve"> </v>
      </c>
      <c r="I51" t="str">
        <f t="shared" si="522"/>
        <v xml:space="preserve"> </v>
      </c>
      <c r="J51" t="str">
        <f t="shared" si="522"/>
        <v xml:space="preserve"> </v>
      </c>
      <c r="K51" t="str">
        <f t="shared" si="522"/>
        <v xml:space="preserve"> </v>
      </c>
      <c r="L51" t="str">
        <f t="shared" si="522"/>
        <v xml:space="preserve"> </v>
      </c>
      <c r="M51" t="str">
        <f t="shared" si="522"/>
        <v xml:space="preserve"> </v>
      </c>
      <c r="N51" t="str">
        <f t="shared" si="522"/>
        <v xml:space="preserve"> </v>
      </c>
      <c r="O51" t="str">
        <f t="shared" si="522"/>
        <v xml:space="preserve"> </v>
      </c>
      <c r="P51" t="str">
        <f t="shared" si="522"/>
        <v xml:space="preserve"> </v>
      </c>
      <c r="Q51" t="str">
        <f t="shared" si="522"/>
        <v xml:space="preserve"> </v>
      </c>
      <c r="R51" t="str">
        <f t="shared" si="522"/>
        <v xml:space="preserve"> </v>
      </c>
      <c r="S51" t="str">
        <f t="shared" si="522"/>
        <v xml:space="preserve"> </v>
      </c>
      <c r="T51" t="str">
        <f t="shared" si="522"/>
        <v xml:space="preserve"> </v>
      </c>
      <c r="U51" t="str">
        <f t="shared" si="522"/>
        <v xml:space="preserve"> </v>
      </c>
      <c r="V51" t="str">
        <f t="shared" si="522"/>
        <v xml:space="preserve"> </v>
      </c>
      <c r="W51" t="str">
        <f t="shared" si="522"/>
        <v xml:space="preserve"> </v>
      </c>
      <c r="X51" t="str">
        <f t="shared" si="522"/>
        <v xml:space="preserve"> </v>
      </c>
      <c r="Y51" t="str">
        <f t="shared" si="522"/>
        <v xml:space="preserve"> </v>
      </c>
      <c r="Z51" t="str">
        <f t="shared" si="522"/>
        <v xml:space="preserve"> </v>
      </c>
      <c r="AA51" t="str">
        <f t="shared" si="522"/>
        <v xml:space="preserve"> </v>
      </c>
      <c r="AB51" t="str">
        <f t="shared" si="522"/>
        <v xml:space="preserve"> </v>
      </c>
      <c r="AC51" t="str">
        <f t="shared" si="522"/>
        <v xml:space="preserve"> </v>
      </c>
      <c r="AD51" t="str">
        <f t="shared" si="522"/>
        <v xml:space="preserve"> </v>
      </c>
      <c r="AE51" t="str">
        <f t="shared" si="522"/>
        <v xml:space="preserve"> </v>
      </c>
      <c r="AF51" t="str">
        <f t="shared" si="522"/>
        <v xml:space="preserve"> </v>
      </c>
      <c r="AG51" t="str">
        <f t="shared" si="522"/>
        <v xml:space="preserve"> </v>
      </c>
      <c r="AH51" t="str">
        <f t="shared" si="522"/>
        <v xml:space="preserve"> </v>
      </c>
      <c r="AI51" t="str">
        <f t="shared" si="522"/>
        <v xml:space="preserve"> </v>
      </c>
      <c r="AJ51" t="str">
        <f t="shared" si="522"/>
        <v xml:space="preserve"> </v>
      </c>
      <c r="AK51" t="str">
        <f>IFERROR(INDEX($G$50:$BL$50,1,MATCH(AK2,$G$50:$BL$50,1))," ")</f>
        <v xml:space="preserve"> </v>
      </c>
      <c r="AL51" t="str">
        <f t="shared" ref="AL51:BL51" si="523">IFERROR(INDEX($G$50:$BL$50,1,MATCH(AL2,$G$50:$BL$50,1))," ")</f>
        <v xml:space="preserve"> </v>
      </c>
      <c r="AM51" t="str">
        <f t="shared" si="523"/>
        <v xml:space="preserve"> </v>
      </c>
      <c r="AN51" t="str">
        <f t="shared" si="523"/>
        <v xml:space="preserve"> </v>
      </c>
      <c r="AO51" t="str">
        <f t="shared" si="523"/>
        <v xml:space="preserve"> </v>
      </c>
      <c r="AP51" t="str">
        <f t="shared" si="523"/>
        <v xml:space="preserve"> </v>
      </c>
      <c r="AQ51" t="str">
        <f t="shared" si="523"/>
        <v xml:space="preserve"> </v>
      </c>
      <c r="AR51" t="str">
        <f t="shared" si="523"/>
        <v xml:space="preserve"> </v>
      </c>
      <c r="AS51" t="str">
        <f t="shared" si="523"/>
        <v xml:space="preserve"> </v>
      </c>
      <c r="AT51" t="str">
        <f t="shared" si="523"/>
        <v xml:space="preserve"> </v>
      </c>
      <c r="AU51" t="str">
        <f t="shared" si="523"/>
        <v xml:space="preserve"> </v>
      </c>
      <c r="AV51" t="str">
        <f t="shared" si="523"/>
        <v xml:space="preserve"> </v>
      </c>
      <c r="AW51" t="str">
        <f t="shared" si="523"/>
        <v xml:space="preserve"> </v>
      </c>
      <c r="AX51" t="str">
        <f t="shared" si="523"/>
        <v xml:space="preserve"> </v>
      </c>
      <c r="AY51" t="str">
        <f t="shared" si="523"/>
        <v xml:space="preserve"> </v>
      </c>
      <c r="AZ51" t="str">
        <f t="shared" si="523"/>
        <v xml:space="preserve"> </v>
      </c>
      <c r="BA51" t="str">
        <f t="shared" si="523"/>
        <v xml:space="preserve"> </v>
      </c>
      <c r="BB51" t="str">
        <f t="shared" si="523"/>
        <v xml:space="preserve"> </v>
      </c>
      <c r="BC51" t="str">
        <f t="shared" si="523"/>
        <v xml:space="preserve"> </v>
      </c>
      <c r="BD51" t="str">
        <f t="shared" si="523"/>
        <v xml:space="preserve"> </v>
      </c>
      <c r="BE51" t="str">
        <f t="shared" si="523"/>
        <v xml:space="preserve"> </v>
      </c>
      <c r="BF51" t="str">
        <f t="shared" si="523"/>
        <v xml:space="preserve"> </v>
      </c>
      <c r="BG51" t="str">
        <f t="shared" si="523"/>
        <v xml:space="preserve"> </v>
      </c>
      <c r="BH51" t="str">
        <f t="shared" si="523"/>
        <v xml:space="preserve"> </v>
      </c>
      <c r="BI51" t="str">
        <f t="shared" si="523"/>
        <v xml:space="preserve"> </v>
      </c>
      <c r="BJ51" t="str">
        <f t="shared" si="523"/>
        <v xml:space="preserve"> </v>
      </c>
      <c r="BK51" t="str">
        <f t="shared" si="523"/>
        <v xml:space="preserve"> </v>
      </c>
      <c r="BL51" t="str">
        <f t="shared" si="523"/>
        <v xml:space="preserve"> </v>
      </c>
    </row>
    <row r="52" spans="1:64" x14ac:dyDescent="0.25">
      <c r="A52" s="29" t="s">
        <v>13</v>
      </c>
      <c r="B52" s="35" t="e">
        <f>WEEKNUM(B47)+VLOOKUP('Техническая страница'!B47,График!A38:E403, 4)</f>
        <v>#REF!</v>
      </c>
      <c r="C52" s="36"/>
    </row>
    <row r="53" spans="1:64" ht="15.75" thickBot="1" x14ac:dyDescent="0.3">
      <c r="A53" s="32" t="s">
        <v>22</v>
      </c>
      <c r="B53" s="33" t="e">
        <f>WEEKNUM(B40)+VLOOKUP(B40,График!$A$2:$E$367, 4)</f>
        <v>#REF!</v>
      </c>
      <c r="C53" s="3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topLeftCell="A232"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customWidth="1"/>
  </cols>
  <sheetData>
    <row r="2" spans="1:5" x14ac:dyDescent="0.25">
      <c r="A2" s="5">
        <v>43831</v>
      </c>
      <c r="B2">
        <f>WEEKDAY(A2,2)</f>
        <v>3</v>
      </c>
      <c r="C2">
        <f>IF(B2&gt;0,WEEKNUM(A2,2)," ")</f>
        <v>1</v>
      </c>
      <c r="D2">
        <f t="shared" ref="D2:D65" si="0">IF(MONTH(A2)&lt;&gt;MONTH(A1),IF(B1&lt;&gt;7,D1+1,D1),D1)</f>
        <v>0</v>
      </c>
      <c r="E2">
        <f>C2+D2</f>
        <v>1</v>
      </c>
    </row>
    <row r="3" spans="1:5" x14ac:dyDescent="0.25">
      <c r="A3" s="5">
        <v>43832</v>
      </c>
      <c r="B3">
        <f t="shared" ref="B3:B4" si="1">WEEKDAY(A3,2)</f>
        <v>4</v>
      </c>
      <c r="C3">
        <f t="shared" ref="C3:C4" si="2">IF(B3&gt;0,WEEKNUM(A3,2)," ")</f>
        <v>1</v>
      </c>
      <c r="D3">
        <f t="shared" si="0"/>
        <v>0</v>
      </c>
      <c r="E3">
        <f t="shared" ref="E3:E66" si="3">C3+D3</f>
        <v>1</v>
      </c>
    </row>
    <row r="4" spans="1:5" x14ac:dyDescent="0.25">
      <c r="A4" s="5">
        <v>43833</v>
      </c>
      <c r="B4">
        <f t="shared" si="1"/>
        <v>5</v>
      </c>
      <c r="C4">
        <f t="shared" si="2"/>
        <v>1</v>
      </c>
      <c r="D4">
        <f t="shared" si="0"/>
        <v>0</v>
      </c>
      <c r="E4">
        <f t="shared" si="3"/>
        <v>1</v>
      </c>
    </row>
    <row r="5" spans="1:5" x14ac:dyDescent="0.25">
      <c r="A5" s="5">
        <v>43834</v>
      </c>
      <c r="B5">
        <f t="shared" ref="B5:B68" si="4">WEEKDAY(A5,2)</f>
        <v>6</v>
      </c>
      <c r="C5">
        <f t="shared" ref="C5:C68" si="5">IF(B5&gt;0,WEEKNUM(A5,2)," ")</f>
        <v>1</v>
      </c>
      <c r="D5">
        <f t="shared" si="0"/>
        <v>0</v>
      </c>
      <c r="E5">
        <f t="shared" si="3"/>
        <v>1</v>
      </c>
    </row>
    <row r="6" spans="1:5" x14ac:dyDescent="0.25">
      <c r="A6" s="5">
        <v>43835</v>
      </c>
      <c r="B6">
        <f t="shared" si="4"/>
        <v>7</v>
      </c>
      <c r="C6">
        <f t="shared" si="5"/>
        <v>1</v>
      </c>
      <c r="D6">
        <f t="shared" si="0"/>
        <v>0</v>
      </c>
      <c r="E6">
        <f t="shared" si="3"/>
        <v>1</v>
      </c>
    </row>
    <row r="7" spans="1:5" x14ac:dyDescent="0.25">
      <c r="A7" s="5">
        <v>43836</v>
      </c>
      <c r="B7">
        <f t="shared" si="4"/>
        <v>1</v>
      </c>
      <c r="C7">
        <f t="shared" si="5"/>
        <v>2</v>
      </c>
      <c r="D7">
        <f t="shared" si="0"/>
        <v>0</v>
      </c>
      <c r="E7">
        <f t="shared" si="3"/>
        <v>2</v>
      </c>
    </row>
    <row r="8" spans="1:5" x14ac:dyDescent="0.25">
      <c r="A8" s="5">
        <v>43837</v>
      </c>
      <c r="B8">
        <f t="shared" si="4"/>
        <v>2</v>
      </c>
      <c r="C8">
        <f t="shared" si="5"/>
        <v>2</v>
      </c>
      <c r="D8">
        <f t="shared" si="0"/>
        <v>0</v>
      </c>
      <c r="E8">
        <f t="shared" si="3"/>
        <v>2</v>
      </c>
    </row>
    <row r="9" spans="1:5" x14ac:dyDescent="0.25">
      <c r="A9" s="5">
        <v>43838</v>
      </c>
      <c r="B9">
        <f t="shared" si="4"/>
        <v>3</v>
      </c>
      <c r="C9">
        <f t="shared" si="5"/>
        <v>2</v>
      </c>
      <c r="D9">
        <f t="shared" si="0"/>
        <v>0</v>
      </c>
      <c r="E9">
        <f t="shared" si="3"/>
        <v>2</v>
      </c>
    </row>
    <row r="10" spans="1:5" x14ac:dyDescent="0.25">
      <c r="A10" s="5">
        <v>43839</v>
      </c>
      <c r="B10">
        <f t="shared" si="4"/>
        <v>4</v>
      </c>
      <c r="C10">
        <f t="shared" si="5"/>
        <v>2</v>
      </c>
      <c r="D10">
        <f t="shared" si="0"/>
        <v>0</v>
      </c>
      <c r="E10">
        <f t="shared" si="3"/>
        <v>2</v>
      </c>
    </row>
    <row r="11" spans="1:5" x14ac:dyDescent="0.25">
      <c r="A11" s="5">
        <v>43840</v>
      </c>
      <c r="B11">
        <f t="shared" si="4"/>
        <v>5</v>
      </c>
      <c r="C11">
        <f t="shared" si="5"/>
        <v>2</v>
      </c>
      <c r="D11">
        <f t="shared" si="0"/>
        <v>0</v>
      </c>
      <c r="E11">
        <f t="shared" si="3"/>
        <v>2</v>
      </c>
    </row>
    <row r="12" spans="1:5" x14ac:dyDescent="0.25">
      <c r="A12" s="5">
        <v>43841</v>
      </c>
      <c r="B12">
        <f t="shared" si="4"/>
        <v>6</v>
      </c>
      <c r="C12">
        <f t="shared" si="5"/>
        <v>2</v>
      </c>
      <c r="D12">
        <f t="shared" si="0"/>
        <v>0</v>
      </c>
      <c r="E12">
        <f t="shared" si="3"/>
        <v>2</v>
      </c>
    </row>
    <row r="13" spans="1:5" x14ac:dyDescent="0.25">
      <c r="A13" s="5">
        <v>43842</v>
      </c>
      <c r="B13">
        <f t="shared" si="4"/>
        <v>7</v>
      </c>
      <c r="C13">
        <f t="shared" si="5"/>
        <v>2</v>
      </c>
      <c r="D13">
        <f t="shared" si="0"/>
        <v>0</v>
      </c>
      <c r="E13">
        <f t="shared" si="3"/>
        <v>2</v>
      </c>
    </row>
    <row r="14" spans="1:5" x14ac:dyDescent="0.25">
      <c r="A14" s="5">
        <v>43843</v>
      </c>
      <c r="B14">
        <f t="shared" si="4"/>
        <v>1</v>
      </c>
      <c r="C14">
        <f t="shared" si="5"/>
        <v>3</v>
      </c>
      <c r="D14">
        <f t="shared" si="0"/>
        <v>0</v>
      </c>
      <c r="E14">
        <f t="shared" si="3"/>
        <v>3</v>
      </c>
    </row>
    <row r="15" spans="1:5" x14ac:dyDescent="0.25">
      <c r="A15" s="5">
        <v>43844</v>
      </c>
      <c r="B15">
        <f t="shared" si="4"/>
        <v>2</v>
      </c>
      <c r="C15">
        <f t="shared" si="5"/>
        <v>3</v>
      </c>
      <c r="D15">
        <f t="shared" si="0"/>
        <v>0</v>
      </c>
      <c r="E15">
        <f t="shared" si="3"/>
        <v>3</v>
      </c>
    </row>
    <row r="16" spans="1:5" x14ac:dyDescent="0.25">
      <c r="A16" s="5">
        <v>43845</v>
      </c>
      <c r="B16">
        <f t="shared" si="4"/>
        <v>3</v>
      </c>
      <c r="C16">
        <f t="shared" si="5"/>
        <v>3</v>
      </c>
      <c r="D16">
        <f t="shared" si="0"/>
        <v>0</v>
      </c>
      <c r="E16">
        <f t="shared" si="3"/>
        <v>3</v>
      </c>
    </row>
    <row r="17" spans="1:5" x14ac:dyDescent="0.25">
      <c r="A17" s="5">
        <v>43846</v>
      </c>
      <c r="B17">
        <f t="shared" si="4"/>
        <v>4</v>
      </c>
      <c r="C17">
        <f t="shared" si="5"/>
        <v>3</v>
      </c>
      <c r="D17">
        <f t="shared" si="0"/>
        <v>0</v>
      </c>
      <c r="E17">
        <f t="shared" si="3"/>
        <v>3</v>
      </c>
    </row>
    <row r="18" spans="1:5" x14ac:dyDescent="0.25">
      <c r="A18" s="5">
        <v>43847</v>
      </c>
      <c r="B18">
        <f t="shared" si="4"/>
        <v>5</v>
      </c>
      <c r="C18">
        <f t="shared" si="5"/>
        <v>3</v>
      </c>
      <c r="D18">
        <f t="shared" si="0"/>
        <v>0</v>
      </c>
      <c r="E18">
        <f t="shared" si="3"/>
        <v>3</v>
      </c>
    </row>
    <row r="19" spans="1:5" x14ac:dyDescent="0.25">
      <c r="A19" s="5">
        <v>43848</v>
      </c>
      <c r="B19">
        <f t="shared" si="4"/>
        <v>6</v>
      </c>
      <c r="C19">
        <f t="shared" si="5"/>
        <v>3</v>
      </c>
      <c r="D19">
        <f t="shared" si="0"/>
        <v>0</v>
      </c>
      <c r="E19">
        <f t="shared" si="3"/>
        <v>3</v>
      </c>
    </row>
    <row r="20" spans="1:5" x14ac:dyDescent="0.25">
      <c r="A20" s="5">
        <v>43849</v>
      </c>
      <c r="B20">
        <f t="shared" si="4"/>
        <v>7</v>
      </c>
      <c r="C20">
        <f t="shared" si="5"/>
        <v>3</v>
      </c>
      <c r="D20">
        <f t="shared" si="0"/>
        <v>0</v>
      </c>
      <c r="E20">
        <f t="shared" si="3"/>
        <v>3</v>
      </c>
    </row>
    <row r="21" spans="1:5" x14ac:dyDescent="0.25">
      <c r="A21" s="5">
        <v>43850</v>
      </c>
      <c r="B21">
        <f t="shared" si="4"/>
        <v>1</v>
      </c>
      <c r="C21">
        <f t="shared" si="5"/>
        <v>4</v>
      </c>
      <c r="D21">
        <f t="shared" si="0"/>
        <v>0</v>
      </c>
      <c r="E21">
        <f t="shared" si="3"/>
        <v>4</v>
      </c>
    </row>
    <row r="22" spans="1:5" x14ac:dyDescent="0.25">
      <c r="A22" s="5">
        <v>43851</v>
      </c>
      <c r="B22">
        <f t="shared" si="4"/>
        <v>2</v>
      </c>
      <c r="C22">
        <f t="shared" si="5"/>
        <v>4</v>
      </c>
      <c r="D22">
        <f t="shared" si="0"/>
        <v>0</v>
      </c>
      <c r="E22">
        <f t="shared" si="3"/>
        <v>4</v>
      </c>
    </row>
    <row r="23" spans="1:5" x14ac:dyDescent="0.25">
      <c r="A23" s="5">
        <v>43852</v>
      </c>
      <c r="B23">
        <f t="shared" si="4"/>
        <v>3</v>
      </c>
      <c r="C23">
        <f t="shared" si="5"/>
        <v>4</v>
      </c>
      <c r="D23">
        <f t="shared" si="0"/>
        <v>0</v>
      </c>
      <c r="E23">
        <f t="shared" si="3"/>
        <v>4</v>
      </c>
    </row>
    <row r="24" spans="1:5" x14ac:dyDescent="0.25">
      <c r="A24" s="5">
        <v>43853</v>
      </c>
      <c r="B24">
        <f t="shared" si="4"/>
        <v>4</v>
      </c>
      <c r="C24">
        <f t="shared" si="5"/>
        <v>4</v>
      </c>
      <c r="D24">
        <f t="shared" si="0"/>
        <v>0</v>
      </c>
      <c r="E24">
        <f t="shared" si="3"/>
        <v>4</v>
      </c>
    </row>
    <row r="25" spans="1:5" x14ac:dyDescent="0.25">
      <c r="A25" s="5">
        <v>43854</v>
      </c>
      <c r="B25">
        <f t="shared" si="4"/>
        <v>5</v>
      </c>
      <c r="C25">
        <f t="shared" si="5"/>
        <v>4</v>
      </c>
      <c r="D25">
        <f t="shared" si="0"/>
        <v>0</v>
      </c>
      <c r="E25">
        <f t="shared" si="3"/>
        <v>4</v>
      </c>
    </row>
    <row r="26" spans="1:5" x14ac:dyDescent="0.25">
      <c r="A26" s="5">
        <v>43855</v>
      </c>
      <c r="B26">
        <f t="shared" si="4"/>
        <v>6</v>
      </c>
      <c r="C26">
        <f t="shared" si="5"/>
        <v>4</v>
      </c>
      <c r="D26">
        <f t="shared" si="0"/>
        <v>0</v>
      </c>
      <c r="E26">
        <f t="shared" si="3"/>
        <v>4</v>
      </c>
    </row>
    <row r="27" spans="1:5" x14ac:dyDescent="0.25">
      <c r="A27" s="5">
        <v>43856</v>
      </c>
      <c r="B27">
        <f t="shared" si="4"/>
        <v>7</v>
      </c>
      <c r="C27">
        <f t="shared" si="5"/>
        <v>4</v>
      </c>
      <c r="D27">
        <f t="shared" si="0"/>
        <v>0</v>
      </c>
      <c r="E27">
        <f t="shared" si="3"/>
        <v>4</v>
      </c>
    </row>
    <row r="28" spans="1:5" x14ac:dyDescent="0.25">
      <c r="A28" s="5">
        <v>43857</v>
      </c>
      <c r="B28">
        <f t="shared" si="4"/>
        <v>1</v>
      </c>
      <c r="C28">
        <f t="shared" si="5"/>
        <v>5</v>
      </c>
      <c r="D28">
        <f t="shared" si="0"/>
        <v>0</v>
      </c>
      <c r="E28">
        <f t="shared" si="3"/>
        <v>5</v>
      </c>
    </row>
    <row r="29" spans="1:5" x14ac:dyDescent="0.25">
      <c r="A29" s="5">
        <v>43858</v>
      </c>
      <c r="B29">
        <f t="shared" si="4"/>
        <v>2</v>
      </c>
      <c r="C29">
        <f t="shared" si="5"/>
        <v>5</v>
      </c>
      <c r="D29">
        <f t="shared" si="0"/>
        <v>0</v>
      </c>
      <c r="E29">
        <f t="shared" si="3"/>
        <v>5</v>
      </c>
    </row>
    <row r="30" spans="1:5" x14ac:dyDescent="0.25">
      <c r="A30" s="5">
        <v>43859</v>
      </c>
      <c r="B30">
        <f t="shared" si="4"/>
        <v>3</v>
      </c>
      <c r="C30">
        <f t="shared" si="5"/>
        <v>5</v>
      </c>
      <c r="D30">
        <f t="shared" si="0"/>
        <v>0</v>
      </c>
      <c r="E30">
        <f t="shared" si="3"/>
        <v>5</v>
      </c>
    </row>
    <row r="31" spans="1:5" x14ac:dyDescent="0.25">
      <c r="A31" s="5">
        <v>43860</v>
      </c>
      <c r="B31">
        <f t="shared" si="4"/>
        <v>4</v>
      </c>
      <c r="C31">
        <f t="shared" si="5"/>
        <v>5</v>
      </c>
      <c r="D31">
        <f t="shared" si="0"/>
        <v>0</v>
      </c>
      <c r="E31">
        <f t="shared" si="3"/>
        <v>5</v>
      </c>
    </row>
    <row r="32" spans="1:5" x14ac:dyDescent="0.25">
      <c r="A32" s="5">
        <v>43861</v>
      </c>
      <c r="B32">
        <f t="shared" si="4"/>
        <v>5</v>
      </c>
      <c r="C32">
        <f t="shared" si="5"/>
        <v>5</v>
      </c>
      <c r="D32">
        <f t="shared" si="0"/>
        <v>0</v>
      </c>
      <c r="E32">
        <f t="shared" si="3"/>
        <v>5</v>
      </c>
    </row>
    <row r="33" spans="1:5" x14ac:dyDescent="0.25">
      <c r="A33" s="5">
        <v>43862</v>
      </c>
      <c r="B33">
        <f t="shared" si="4"/>
        <v>6</v>
      </c>
      <c r="C33">
        <f t="shared" si="5"/>
        <v>5</v>
      </c>
      <c r="D33">
        <f t="shared" si="0"/>
        <v>1</v>
      </c>
      <c r="E33">
        <f t="shared" si="3"/>
        <v>6</v>
      </c>
    </row>
    <row r="34" spans="1:5" x14ac:dyDescent="0.25">
      <c r="A34" s="5">
        <v>43863</v>
      </c>
      <c r="B34">
        <f t="shared" si="4"/>
        <v>7</v>
      </c>
      <c r="C34">
        <f t="shared" si="5"/>
        <v>5</v>
      </c>
      <c r="D34">
        <f t="shared" si="0"/>
        <v>1</v>
      </c>
      <c r="E34">
        <f t="shared" si="3"/>
        <v>6</v>
      </c>
    </row>
    <row r="35" spans="1:5" x14ac:dyDescent="0.25">
      <c r="A35" s="5">
        <v>43864</v>
      </c>
      <c r="B35">
        <f t="shared" si="4"/>
        <v>1</v>
      </c>
      <c r="C35">
        <f t="shared" si="5"/>
        <v>6</v>
      </c>
      <c r="D35">
        <f t="shared" si="0"/>
        <v>1</v>
      </c>
      <c r="E35">
        <f t="shared" si="3"/>
        <v>7</v>
      </c>
    </row>
    <row r="36" spans="1:5" x14ac:dyDescent="0.25">
      <c r="A36" s="5">
        <v>43865</v>
      </c>
      <c r="B36">
        <f t="shared" si="4"/>
        <v>2</v>
      </c>
      <c r="C36">
        <f t="shared" si="5"/>
        <v>6</v>
      </c>
      <c r="D36">
        <f t="shared" si="0"/>
        <v>1</v>
      </c>
      <c r="E36">
        <f t="shared" si="3"/>
        <v>7</v>
      </c>
    </row>
    <row r="37" spans="1:5" x14ac:dyDescent="0.25">
      <c r="A37" s="5">
        <v>43866</v>
      </c>
      <c r="B37">
        <f t="shared" si="4"/>
        <v>3</v>
      </c>
      <c r="C37">
        <f t="shared" si="5"/>
        <v>6</v>
      </c>
      <c r="D37">
        <f t="shared" si="0"/>
        <v>1</v>
      </c>
      <c r="E37">
        <f t="shared" si="3"/>
        <v>7</v>
      </c>
    </row>
    <row r="38" spans="1:5" x14ac:dyDescent="0.25">
      <c r="A38" s="5">
        <v>43867</v>
      </c>
      <c r="B38">
        <f t="shared" si="4"/>
        <v>4</v>
      </c>
      <c r="C38">
        <f t="shared" si="5"/>
        <v>6</v>
      </c>
      <c r="D38">
        <f t="shared" si="0"/>
        <v>1</v>
      </c>
      <c r="E38">
        <f t="shared" si="3"/>
        <v>7</v>
      </c>
    </row>
    <row r="39" spans="1:5" x14ac:dyDescent="0.25">
      <c r="A39" s="5">
        <v>43868</v>
      </c>
      <c r="B39">
        <f t="shared" si="4"/>
        <v>5</v>
      </c>
      <c r="C39">
        <f t="shared" si="5"/>
        <v>6</v>
      </c>
      <c r="D39">
        <f t="shared" si="0"/>
        <v>1</v>
      </c>
      <c r="E39">
        <f t="shared" si="3"/>
        <v>7</v>
      </c>
    </row>
    <row r="40" spans="1:5" x14ac:dyDescent="0.25">
      <c r="A40" s="5">
        <v>43869</v>
      </c>
      <c r="B40">
        <f t="shared" si="4"/>
        <v>6</v>
      </c>
      <c r="C40">
        <f t="shared" si="5"/>
        <v>6</v>
      </c>
      <c r="D40">
        <f t="shared" si="0"/>
        <v>1</v>
      </c>
      <c r="E40">
        <f t="shared" si="3"/>
        <v>7</v>
      </c>
    </row>
    <row r="41" spans="1:5" x14ac:dyDescent="0.25">
      <c r="A41" s="5">
        <v>43870</v>
      </c>
      <c r="B41">
        <f t="shared" si="4"/>
        <v>7</v>
      </c>
      <c r="C41">
        <f t="shared" si="5"/>
        <v>6</v>
      </c>
      <c r="D41">
        <f t="shared" si="0"/>
        <v>1</v>
      </c>
      <c r="E41">
        <f t="shared" si="3"/>
        <v>7</v>
      </c>
    </row>
    <row r="42" spans="1:5" x14ac:dyDescent="0.25">
      <c r="A42" s="5">
        <v>43871</v>
      </c>
      <c r="B42">
        <f t="shared" si="4"/>
        <v>1</v>
      </c>
      <c r="C42">
        <f t="shared" si="5"/>
        <v>7</v>
      </c>
      <c r="D42">
        <f t="shared" si="0"/>
        <v>1</v>
      </c>
      <c r="E42">
        <f t="shared" si="3"/>
        <v>8</v>
      </c>
    </row>
    <row r="43" spans="1:5" x14ac:dyDescent="0.25">
      <c r="A43" s="5">
        <v>43872</v>
      </c>
      <c r="B43">
        <f t="shared" si="4"/>
        <v>2</v>
      </c>
      <c r="C43">
        <f t="shared" si="5"/>
        <v>7</v>
      </c>
      <c r="D43">
        <f t="shared" si="0"/>
        <v>1</v>
      </c>
      <c r="E43">
        <f t="shared" si="3"/>
        <v>8</v>
      </c>
    </row>
    <row r="44" spans="1:5" x14ac:dyDescent="0.25">
      <c r="A44" s="5">
        <v>43873</v>
      </c>
      <c r="B44">
        <f t="shared" si="4"/>
        <v>3</v>
      </c>
      <c r="C44">
        <f t="shared" si="5"/>
        <v>7</v>
      </c>
      <c r="D44">
        <f t="shared" si="0"/>
        <v>1</v>
      </c>
      <c r="E44">
        <f t="shared" si="3"/>
        <v>8</v>
      </c>
    </row>
    <row r="45" spans="1:5" x14ac:dyDescent="0.25">
      <c r="A45" s="5">
        <v>43874</v>
      </c>
      <c r="B45">
        <f t="shared" si="4"/>
        <v>4</v>
      </c>
      <c r="C45">
        <f t="shared" si="5"/>
        <v>7</v>
      </c>
      <c r="D45">
        <f t="shared" si="0"/>
        <v>1</v>
      </c>
      <c r="E45">
        <f t="shared" si="3"/>
        <v>8</v>
      </c>
    </row>
    <row r="46" spans="1:5" x14ac:dyDescent="0.25">
      <c r="A46" s="5">
        <v>43875</v>
      </c>
      <c r="B46">
        <f t="shared" si="4"/>
        <v>5</v>
      </c>
      <c r="C46">
        <f t="shared" si="5"/>
        <v>7</v>
      </c>
      <c r="D46">
        <f t="shared" si="0"/>
        <v>1</v>
      </c>
      <c r="E46">
        <f t="shared" si="3"/>
        <v>8</v>
      </c>
    </row>
    <row r="47" spans="1:5" x14ac:dyDescent="0.25">
      <c r="A47" s="5">
        <v>43876</v>
      </c>
      <c r="B47">
        <f t="shared" si="4"/>
        <v>6</v>
      </c>
      <c r="C47">
        <f t="shared" si="5"/>
        <v>7</v>
      </c>
      <c r="D47">
        <f t="shared" si="0"/>
        <v>1</v>
      </c>
      <c r="E47">
        <f t="shared" si="3"/>
        <v>8</v>
      </c>
    </row>
    <row r="48" spans="1:5" x14ac:dyDescent="0.25">
      <c r="A48" s="5">
        <v>43877</v>
      </c>
      <c r="B48">
        <f t="shared" si="4"/>
        <v>7</v>
      </c>
      <c r="C48">
        <f t="shared" si="5"/>
        <v>7</v>
      </c>
      <c r="D48">
        <f t="shared" si="0"/>
        <v>1</v>
      </c>
      <c r="E48">
        <f t="shared" si="3"/>
        <v>8</v>
      </c>
    </row>
    <row r="49" spans="1:5" x14ac:dyDescent="0.25">
      <c r="A49" s="5">
        <v>43878</v>
      </c>
      <c r="B49">
        <f t="shared" si="4"/>
        <v>1</v>
      </c>
      <c r="C49">
        <f t="shared" si="5"/>
        <v>8</v>
      </c>
      <c r="D49">
        <f t="shared" si="0"/>
        <v>1</v>
      </c>
      <c r="E49">
        <f t="shared" si="3"/>
        <v>9</v>
      </c>
    </row>
    <row r="50" spans="1:5" x14ac:dyDescent="0.25">
      <c r="A50" s="5">
        <v>43879</v>
      </c>
      <c r="B50">
        <f t="shared" si="4"/>
        <v>2</v>
      </c>
      <c r="C50">
        <f t="shared" si="5"/>
        <v>8</v>
      </c>
      <c r="D50">
        <f t="shared" si="0"/>
        <v>1</v>
      </c>
      <c r="E50">
        <f t="shared" si="3"/>
        <v>9</v>
      </c>
    </row>
    <row r="51" spans="1:5" x14ac:dyDescent="0.25">
      <c r="A51" s="5">
        <v>43880</v>
      </c>
      <c r="B51">
        <f t="shared" si="4"/>
        <v>3</v>
      </c>
      <c r="C51">
        <f t="shared" si="5"/>
        <v>8</v>
      </c>
      <c r="D51">
        <f t="shared" si="0"/>
        <v>1</v>
      </c>
      <c r="E51">
        <f t="shared" si="3"/>
        <v>9</v>
      </c>
    </row>
    <row r="52" spans="1:5" x14ac:dyDescent="0.25">
      <c r="A52" s="5">
        <v>43881</v>
      </c>
      <c r="B52">
        <f t="shared" si="4"/>
        <v>4</v>
      </c>
      <c r="C52">
        <f t="shared" si="5"/>
        <v>8</v>
      </c>
      <c r="D52">
        <f t="shared" si="0"/>
        <v>1</v>
      </c>
      <c r="E52">
        <f t="shared" si="3"/>
        <v>9</v>
      </c>
    </row>
    <row r="53" spans="1:5" x14ac:dyDescent="0.25">
      <c r="A53" s="5">
        <v>43882</v>
      </c>
      <c r="B53">
        <f t="shared" si="4"/>
        <v>5</v>
      </c>
      <c r="C53">
        <f t="shared" si="5"/>
        <v>8</v>
      </c>
      <c r="D53">
        <f t="shared" si="0"/>
        <v>1</v>
      </c>
      <c r="E53">
        <f t="shared" si="3"/>
        <v>9</v>
      </c>
    </row>
    <row r="54" spans="1:5" x14ac:dyDescent="0.25">
      <c r="A54" s="5">
        <v>43883</v>
      </c>
      <c r="B54">
        <f t="shared" si="4"/>
        <v>6</v>
      </c>
      <c r="C54">
        <f t="shared" si="5"/>
        <v>8</v>
      </c>
      <c r="D54">
        <f t="shared" si="0"/>
        <v>1</v>
      </c>
      <c r="E54">
        <f t="shared" si="3"/>
        <v>9</v>
      </c>
    </row>
    <row r="55" spans="1:5" x14ac:dyDescent="0.25">
      <c r="A55" s="5">
        <v>43884</v>
      </c>
      <c r="B55">
        <f t="shared" si="4"/>
        <v>7</v>
      </c>
      <c r="C55">
        <f t="shared" si="5"/>
        <v>8</v>
      </c>
      <c r="D55">
        <f t="shared" si="0"/>
        <v>1</v>
      </c>
      <c r="E55">
        <f t="shared" si="3"/>
        <v>9</v>
      </c>
    </row>
    <row r="56" spans="1:5" x14ac:dyDescent="0.25">
      <c r="A56" s="5">
        <v>43885</v>
      </c>
      <c r="B56">
        <f t="shared" si="4"/>
        <v>1</v>
      </c>
      <c r="C56">
        <f t="shared" si="5"/>
        <v>9</v>
      </c>
      <c r="D56">
        <f t="shared" si="0"/>
        <v>1</v>
      </c>
      <c r="E56">
        <f t="shared" si="3"/>
        <v>10</v>
      </c>
    </row>
    <row r="57" spans="1:5" x14ac:dyDescent="0.25">
      <c r="A57" s="5">
        <v>43886</v>
      </c>
      <c r="B57">
        <f t="shared" si="4"/>
        <v>2</v>
      </c>
      <c r="C57">
        <f t="shared" si="5"/>
        <v>9</v>
      </c>
      <c r="D57">
        <f t="shared" si="0"/>
        <v>1</v>
      </c>
      <c r="E57">
        <f t="shared" si="3"/>
        <v>10</v>
      </c>
    </row>
    <row r="58" spans="1:5" x14ac:dyDescent="0.25">
      <c r="A58" s="5">
        <v>43887</v>
      </c>
      <c r="B58">
        <f t="shared" si="4"/>
        <v>3</v>
      </c>
      <c r="C58">
        <f t="shared" si="5"/>
        <v>9</v>
      </c>
      <c r="D58">
        <f t="shared" si="0"/>
        <v>1</v>
      </c>
      <c r="E58">
        <f t="shared" si="3"/>
        <v>10</v>
      </c>
    </row>
    <row r="59" spans="1:5" x14ac:dyDescent="0.25">
      <c r="A59" s="5">
        <v>43888</v>
      </c>
      <c r="B59">
        <f t="shared" si="4"/>
        <v>4</v>
      </c>
      <c r="C59">
        <f t="shared" si="5"/>
        <v>9</v>
      </c>
      <c r="D59">
        <f t="shared" si="0"/>
        <v>1</v>
      </c>
      <c r="E59">
        <f t="shared" si="3"/>
        <v>10</v>
      </c>
    </row>
    <row r="60" spans="1:5" x14ac:dyDescent="0.25">
      <c r="A60" s="5">
        <v>43889</v>
      </c>
      <c r="B60">
        <f t="shared" si="4"/>
        <v>5</v>
      </c>
      <c r="C60">
        <f t="shared" si="5"/>
        <v>9</v>
      </c>
      <c r="D60">
        <f t="shared" si="0"/>
        <v>1</v>
      </c>
      <c r="E60">
        <f t="shared" si="3"/>
        <v>10</v>
      </c>
    </row>
    <row r="61" spans="1:5" x14ac:dyDescent="0.25">
      <c r="A61" s="5">
        <v>43890</v>
      </c>
      <c r="B61">
        <f t="shared" si="4"/>
        <v>6</v>
      </c>
      <c r="C61">
        <f t="shared" si="5"/>
        <v>9</v>
      </c>
      <c r="D61">
        <f t="shared" si="0"/>
        <v>1</v>
      </c>
      <c r="E61">
        <f t="shared" si="3"/>
        <v>10</v>
      </c>
    </row>
    <row r="62" spans="1:5" x14ac:dyDescent="0.25">
      <c r="A62" s="5">
        <v>43891</v>
      </c>
      <c r="B62">
        <f t="shared" si="4"/>
        <v>7</v>
      </c>
      <c r="C62">
        <f t="shared" si="5"/>
        <v>9</v>
      </c>
      <c r="D62">
        <f t="shared" si="0"/>
        <v>2</v>
      </c>
      <c r="E62">
        <f t="shared" si="3"/>
        <v>11</v>
      </c>
    </row>
    <row r="63" spans="1:5" x14ac:dyDescent="0.25">
      <c r="A63" s="5">
        <v>43892</v>
      </c>
      <c r="B63">
        <f t="shared" si="4"/>
        <v>1</v>
      </c>
      <c r="C63">
        <f t="shared" si="5"/>
        <v>10</v>
      </c>
      <c r="D63">
        <f t="shared" si="0"/>
        <v>2</v>
      </c>
      <c r="E63">
        <f t="shared" si="3"/>
        <v>12</v>
      </c>
    </row>
    <row r="64" spans="1:5" x14ac:dyDescent="0.25">
      <c r="A64" s="5">
        <v>43893</v>
      </c>
      <c r="B64">
        <f t="shared" si="4"/>
        <v>2</v>
      </c>
      <c r="C64">
        <f t="shared" si="5"/>
        <v>10</v>
      </c>
      <c r="D64">
        <f t="shared" si="0"/>
        <v>2</v>
      </c>
      <c r="E64">
        <f t="shared" si="3"/>
        <v>12</v>
      </c>
    </row>
    <row r="65" spans="1:5" x14ac:dyDescent="0.25">
      <c r="A65" s="5">
        <v>43894</v>
      </c>
      <c r="B65">
        <f t="shared" si="4"/>
        <v>3</v>
      </c>
      <c r="C65">
        <f t="shared" si="5"/>
        <v>10</v>
      </c>
      <c r="D65">
        <f t="shared" si="0"/>
        <v>2</v>
      </c>
      <c r="E65">
        <f t="shared" si="3"/>
        <v>12</v>
      </c>
    </row>
    <row r="66" spans="1:5" x14ac:dyDescent="0.25">
      <c r="A66" s="5">
        <v>43895</v>
      </c>
      <c r="B66">
        <f t="shared" si="4"/>
        <v>4</v>
      </c>
      <c r="C66">
        <f t="shared" si="5"/>
        <v>10</v>
      </c>
      <c r="D66">
        <f t="shared" ref="D66:D129" si="6">IF(MONTH(A66)&lt;&gt;MONTH(A65),IF(B65&lt;&gt;7,D65+1,D65),D65)</f>
        <v>2</v>
      </c>
      <c r="E66">
        <f t="shared" si="3"/>
        <v>12</v>
      </c>
    </row>
    <row r="67" spans="1:5" x14ac:dyDescent="0.25">
      <c r="A67" s="5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7">C67+D67</f>
        <v>12</v>
      </c>
    </row>
    <row r="68" spans="1:5" x14ac:dyDescent="0.25">
      <c r="A68" s="5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7"/>
        <v>12</v>
      </c>
    </row>
    <row r="69" spans="1:5" x14ac:dyDescent="0.25">
      <c r="A69" s="5">
        <v>43898</v>
      </c>
      <c r="B69">
        <f t="shared" ref="B69:B132" si="8">WEEKDAY(A69,2)</f>
        <v>7</v>
      </c>
      <c r="C69">
        <f t="shared" ref="C69:C132" si="9">IF(B69&gt;0,WEEKNUM(A69,2)," ")</f>
        <v>10</v>
      </c>
      <c r="D69">
        <f t="shared" si="6"/>
        <v>2</v>
      </c>
      <c r="E69">
        <f t="shared" si="7"/>
        <v>12</v>
      </c>
    </row>
    <row r="70" spans="1:5" x14ac:dyDescent="0.25">
      <c r="A70" s="5">
        <v>43899</v>
      </c>
      <c r="B70">
        <f t="shared" si="8"/>
        <v>1</v>
      </c>
      <c r="C70">
        <f t="shared" si="9"/>
        <v>11</v>
      </c>
      <c r="D70">
        <f t="shared" si="6"/>
        <v>2</v>
      </c>
      <c r="E70">
        <f t="shared" si="7"/>
        <v>13</v>
      </c>
    </row>
    <row r="71" spans="1:5" x14ac:dyDescent="0.25">
      <c r="A71" s="5">
        <v>43900</v>
      </c>
      <c r="B71">
        <f t="shared" si="8"/>
        <v>2</v>
      </c>
      <c r="C71">
        <f t="shared" si="9"/>
        <v>11</v>
      </c>
      <c r="D71">
        <f t="shared" si="6"/>
        <v>2</v>
      </c>
      <c r="E71">
        <f t="shared" si="7"/>
        <v>13</v>
      </c>
    </row>
    <row r="72" spans="1:5" x14ac:dyDescent="0.25">
      <c r="A72" s="5">
        <v>43901</v>
      </c>
      <c r="B72">
        <f t="shared" si="8"/>
        <v>3</v>
      </c>
      <c r="C72">
        <f t="shared" si="9"/>
        <v>11</v>
      </c>
      <c r="D72">
        <f t="shared" si="6"/>
        <v>2</v>
      </c>
      <c r="E72">
        <f t="shared" si="7"/>
        <v>13</v>
      </c>
    </row>
    <row r="73" spans="1:5" x14ac:dyDescent="0.25">
      <c r="A73" s="5">
        <v>43902</v>
      </c>
      <c r="B73">
        <f t="shared" si="8"/>
        <v>4</v>
      </c>
      <c r="C73">
        <f t="shared" si="9"/>
        <v>11</v>
      </c>
      <c r="D73">
        <f t="shared" si="6"/>
        <v>2</v>
      </c>
      <c r="E73">
        <f t="shared" si="7"/>
        <v>13</v>
      </c>
    </row>
    <row r="74" spans="1:5" x14ac:dyDescent="0.25">
      <c r="A74" s="5">
        <v>43903</v>
      </c>
      <c r="B74">
        <f t="shared" si="8"/>
        <v>5</v>
      </c>
      <c r="C74">
        <f t="shared" si="9"/>
        <v>11</v>
      </c>
      <c r="D74">
        <f t="shared" si="6"/>
        <v>2</v>
      </c>
      <c r="E74">
        <f t="shared" si="7"/>
        <v>13</v>
      </c>
    </row>
    <row r="75" spans="1:5" x14ac:dyDescent="0.25">
      <c r="A75" s="5">
        <v>43904</v>
      </c>
      <c r="B75">
        <f t="shared" si="8"/>
        <v>6</v>
      </c>
      <c r="C75">
        <f t="shared" si="9"/>
        <v>11</v>
      </c>
      <c r="D75">
        <f t="shared" si="6"/>
        <v>2</v>
      </c>
      <c r="E75">
        <f t="shared" si="7"/>
        <v>13</v>
      </c>
    </row>
    <row r="76" spans="1:5" x14ac:dyDescent="0.25">
      <c r="A76" s="5">
        <v>43905</v>
      </c>
      <c r="B76">
        <f t="shared" si="8"/>
        <v>7</v>
      </c>
      <c r="C76">
        <f t="shared" si="9"/>
        <v>11</v>
      </c>
      <c r="D76">
        <f t="shared" si="6"/>
        <v>2</v>
      </c>
      <c r="E76">
        <f t="shared" si="7"/>
        <v>13</v>
      </c>
    </row>
    <row r="77" spans="1:5" x14ac:dyDescent="0.25">
      <c r="A77" s="5">
        <v>43906</v>
      </c>
      <c r="B77">
        <f t="shared" si="8"/>
        <v>1</v>
      </c>
      <c r="C77">
        <f t="shared" si="9"/>
        <v>12</v>
      </c>
      <c r="D77">
        <f t="shared" si="6"/>
        <v>2</v>
      </c>
      <c r="E77">
        <f t="shared" si="7"/>
        <v>14</v>
      </c>
    </row>
    <row r="78" spans="1:5" x14ac:dyDescent="0.25">
      <c r="A78" s="5">
        <v>43907</v>
      </c>
      <c r="B78">
        <f t="shared" si="8"/>
        <v>2</v>
      </c>
      <c r="C78">
        <f t="shared" si="9"/>
        <v>12</v>
      </c>
      <c r="D78">
        <f t="shared" si="6"/>
        <v>2</v>
      </c>
      <c r="E78">
        <f t="shared" si="7"/>
        <v>14</v>
      </c>
    </row>
    <row r="79" spans="1:5" x14ac:dyDescent="0.25">
      <c r="A79" s="5">
        <v>43908</v>
      </c>
      <c r="B79">
        <f t="shared" si="8"/>
        <v>3</v>
      </c>
      <c r="C79">
        <f t="shared" si="9"/>
        <v>12</v>
      </c>
      <c r="D79">
        <f t="shared" si="6"/>
        <v>2</v>
      </c>
      <c r="E79">
        <f t="shared" si="7"/>
        <v>14</v>
      </c>
    </row>
    <row r="80" spans="1:5" x14ac:dyDescent="0.25">
      <c r="A80" s="5">
        <v>43909</v>
      </c>
      <c r="B80">
        <f t="shared" si="8"/>
        <v>4</v>
      </c>
      <c r="C80">
        <f t="shared" si="9"/>
        <v>12</v>
      </c>
      <c r="D80">
        <f t="shared" si="6"/>
        <v>2</v>
      </c>
      <c r="E80">
        <f t="shared" si="7"/>
        <v>14</v>
      </c>
    </row>
    <row r="81" spans="1:5" x14ac:dyDescent="0.25">
      <c r="A81" s="5">
        <v>43910</v>
      </c>
      <c r="B81">
        <f t="shared" si="8"/>
        <v>5</v>
      </c>
      <c r="C81">
        <f t="shared" si="9"/>
        <v>12</v>
      </c>
      <c r="D81">
        <f t="shared" si="6"/>
        <v>2</v>
      </c>
      <c r="E81">
        <f t="shared" si="7"/>
        <v>14</v>
      </c>
    </row>
    <row r="82" spans="1:5" x14ac:dyDescent="0.25">
      <c r="A82" s="5">
        <v>43911</v>
      </c>
      <c r="B82">
        <f t="shared" si="8"/>
        <v>6</v>
      </c>
      <c r="C82">
        <f t="shared" si="9"/>
        <v>12</v>
      </c>
      <c r="D82">
        <f t="shared" si="6"/>
        <v>2</v>
      </c>
      <c r="E82">
        <f t="shared" si="7"/>
        <v>14</v>
      </c>
    </row>
    <row r="83" spans="1:5" x14ac:dyDescent="0.25">
      <c r="A83" s="5">
        <v>43912</v>
      </c>
      <c r="B83">
        <f t="shared" si="8"/>
        <v>7</v>
      </c>
      <c r="C83">
        <f t="shared" si="9"/>
        <v>12</v>
      </c>
      <c r="D83">
        <f t="shared" si="6"/>
        <v>2</v>
      </c>
      <c r="E83">
        <f t="shared" si="7"/>
        <v>14</v>
      </c>
    </row>
    <row r="84" spans="1:5" x14ac:dyDescent="0.25">
      <c r="A84" s="5">
        <v>43913</v>
      </c>
      <c r="B84">
        <f t="shared" si="8"/>
        <v>1</v>
      </c>
      <c r="C84">
        <f t="shared" si="9"/>
        <v>13</v>
      </c>
      <c r="D84">
        <f t="shared" si="6"/>
        <v>2</v>
      </c>
      <c r="E84">
        <f t="shared" si="7"/>
        <v>15</v>
      </c>
    </row>
    <row r="85" spans="1:5" x14ac:dyDescent="0.25">
      <c r="A85" s="5">
        <v>43914</v>
      </c>
      <c r="B85">
        <f t="shared" si="8"/>
        <v>2</v>
      </c>
      <c r="C85">
        <f t="shared" si="9"/>
        <v>13</v>
      </c>
      <c r="D85">
        <f t="shared" si="6"/>
        <v>2</v>
      </c>
      <c r="E85">
        <f t="shared" si="7"/>
        <v>15</v>
      </c>
    </row>
    <row r="86" spans="1:5" x14ac:dyDescent="0.25">
      <c r="A86" s="5">
        <v>43915</v>
      </c>
      <c r="B86">
        <f t="shared" si="8"/>
        <v>3</v>
      </c>
      <c r="C86">
        <f t="shared" si="9"/>
        <v>13</v>
      </c>
      <c r="D86">
        <f t="shared" si="6"/>
        <v>2</v>
      </c>
      <c r="E86">
        <f t="shared" si="7"/>
        <v>15</v>
      </c>
    </row>
    <row r="87" spans="1:5" x14ac:dyDescent="0.25">
      <c r="A87" s="5">
        <v>43916</v>
      </c>
      <c r="B87">
        <f t="shared" si="8"/>
        <v>4</v>
      </c>
      <c r="C87">
        <f t="shared" si="9"/>
        <v>13</v>
      </c>
      <c r="D87">
        <f t="shared" si="6"/>
        <v>2</v>
      </c>
      <c r="E87">
        <f t="shared" si="7"/>
        <v>15</v>
      </c>
    </row>
    <row r="88" spans="1:5" x14ac:dyDescent="0.25">
      <c r="A88" s="5">
        <v>43917</v>
      </c>
      <c r="B88">
        <f t="shared" si="8"/>
        <v>5</v>
      </c>
      <c r="C88">
        <f t="shared" si="9"/>
        <v>13</v>
      </c>
      <c r="D88">
        <f t="shared" si="6"/>
        <v>2</v>
      </c>
      <c r="E88">
        <f t="shared" si="7"/>
        <v>15</v>
      </c>
    </row>
    <row r="89" spans="1:5" x14ac:dyDescent="0.25">
      <c r="A89" s="5">
        <v>43918</v>
      </c>
      <c r="B89">
        <f t="shared" si="8"/>
        <v>6</v>
      </c>
      <c r="C89">
        <f t="shared" si="9"/>
        <v>13</v>
      </c>
      <c r="D89">
        <f t="shared" si="6"/>
        <v>2</v>
      </c>
      <c r="E89">
        <f t="shared" si="7"/>
        <v>15</v>
      </c>
    </row>
    <row r="90" spans="1:5" x14ac:dyDescent="0.25">
      <c r="A90" s="5">
        <v>43919</v>
      </c>
      <c r="B90">
        <f t="shared" si="8"/>
        <v>7</v>
      </c>
      <c r="C90">
        <f t="shared" si="9"/>
        <v>13</v>
      </c>
      <c r="D90">
        <f t="shared" si="6"/>
        <v>2</v>
      </c>
      <c r="E90">
        <f t="shared" si="7"/>
        <v>15</v>
      </c>
    </row>
    <row r="91" spans="1:5" x14ac:dyDescent="0.25">
      <c r="A91" s="5">
        <v>43920</v>
      </c>
      <c r="B91">
        <f t="shared" si="8"/>
        <v>1</v>
      </c>
      <c r="C91">
        <f t="shared" si="9"/>
        <v>14</v>
      </c>
      <c r="D91">
        <f t="shared" si="6"/>
        <v>2</v>
      </c>
      <c r="E91">
        <f t="shared" si="7"/>
        <v>16</v>
      </c>
    </row>
    <row r="92" spans="1:5" x14ac:dyDescent="0.25">
      <c r="A92" s="5">
        <v>43921</v>
      </c>
      <c r="B92">
        <f t="shared" si="8"/>
        <v>2</v>
      </c>
      <c r="C92">
        <f t="shared" si="9"/>
        <v>14</v>
      </c>
      <c r="D92">
        <f t="shared" si="6"/>
        <v>2</v>
      </c>
      <c r="E92">
        <f t="shared" si="7"/>
        <v>16</v>
      </c>
    </row>
    <row r="93" spans="1:5" x14ac:dyDescent="0.25">
      <c r="A93" s="5">
        <v>43922</v>
      </c>
      <c r="B93">
        <f t="shared" si="8"/>
        <v>3</v>
      </c>
      <c r="C93">
        <f t="shared" si="9"/>
        <v>14</v>
      </c>
      <c r="D93">
        <f t="shared" si="6"/>
        <v>3</v>
      </c>
      <c r="E93">
        <f t="shared" si="7"/>
        <v>17</v>
      </c>
    </row>
    <row r="94" spans="1:5" x14ac:dyDescent="0.25">
      <c r="A94" s="5">
        <v>43923</v>
      </c>
      <c r="B94">
        <f t="shared" si="8"/>
        <v>4</v>
      </c>
      <c r="C94">
        <f t="shared" si="9"/>
        <v>14</v>
      </c>
      <c r="D94">
        <f t="shared" si="6"/>
        <v>3</v>
      </c>
      <c r="E94">
        <f t="shared" si="7"/>
        <v>17</v>
      </c>
    </row>
    <row r="95" spans="1:5" x14ac:dyDescent="0.25">
      <c r="A95" s="5">
        <v>43924</v>
      </c>
      <c r="B95">
        <f t="shared" si="8"/>
        <v>5</v>
      </c>
      <c r="C95">
        <f t="shared" si="9"/>
        <v>14</v>
      </c>
      <c r="D95">
        <f t="shared" si="6"/>
        <v>3</v>
      </c>
      <c r="E95">
        <f t="shared" si="7"/>
        <v>17</v>
      </c>
    </row>
    <row r="96" spans="1:5" x14ac:dyDescent="0.25">
      <c r="A96" s="5">
        <v>43925</v>
      </c>
      <c r="B96">
        <f t="shared" si="8"/>
        <v>6</v>
      </c>
      <c r="C96">
        <f t="shared" si="9"/>
        <v>14</v>
      </c>
      <c r="D96">
        <f t="shared" si="6"/>
        <v>3</v>
      </c>
      <c r="E96">
        <f t="shared" si="7"/>
        <v>17</v>
      </c>
    </row>
    <row r="97" spans="1:5" x14ac:dyDescent="0.25">
      <c r="A97" s="5">
        <v>43926</v>
      </c>
      <c r="B97">
        <f t="shared" si="8"/>
        <v>7</v>
      </c>
      <c r="C97">
        <f t="shared" si="9"/>
        <v>14</v>
      </c>
      <c r="D97">
        <f t="shared" si="6"/>
        <v>3</v>
      </c>
      <c r="E97">
        <f t="shared" si="7"/>
        <v>17</v>
      </c>
    </row>
    <row r="98" spans="1:5" x14ac:dyDescent="0.25">
      <c r="A98" s="5">
        <v>43927</v>
      </c>
      <c r="B98">
        <f t="shared" si="8"/>
        <v>1</v>
      </c>
      <c r="C98">
        <f t="shared" si="9"/>
        <v>15</v>
      </c>
      <c r="D98">
        <f t="shared" si="6"/>
        <v>3</v>
      </c>
      <c r="E98">
        <f t="shared" si="7"/>
        <v>18</v>
      </c>
    </row>
    <row r="99" spans="1:5" x14ac:dyDescent="0.25">
      <c r="A99" s="5">
        <v>43928</v>
      </c>
      <c r="B99">
        <f t="shared" si="8"/>
        <v>2</v>
      </c>
      <c r="C99">
        <f t="shared" si="9"/>
        <v>15</v>
      </c>
      <c r="D99">
        <f t="shared" si="6"/>
        <v>3</v>
      </c>
      <c r="E99">
        <f t="shared" si="7"/>
        <v>18</v>
      </c>
    </row>
    <row r="100" spans="1:5" x14ac:dyDescent="0.25">
      <c r="A100" s="5">
        <v>43929</v>
      </c>
      <c r="B100">
        <f t="shared" si="8"/>
        <v>3</v>
      </c>
      <c r="C100">
        <f t="shared" si="9"/>
        <v>15</v>
      </c>
      <c r="D100">
        <f t="shared" si="6"/>
        <v>3</v>
      </c>
      <c r="E100">
        <f t="shared" si="7"/>
        <v>18</v>
      </c>
    </row>
    <row r="101" spans="1:5" x14ac:dyDescent="0.25">
      <c r="A101" s="5">
        <v>43930</v>
      </c>
      <c r="B101">
        <f t="shared" si="8"/>
        <v>4</v>
      </c>
      <c r="C101">
        <f t="shared" si="9"/>
        <v>15</v>
      </c>
      <c r="D101">
        <f t="shared" si="6"/>
        <v>3</v>
      </c>
      <c r="E101">
        <f t="shared" si="7"/>
        <v>18</v>
      </c>
    </row>
    <row r="102" spans="1:5" x14ac:dyDescent="0.25">
      <c r="A102" s="5">
        <v>43931</v>
      </c>
      <c r="B102">
        <f t="shared" si="8"/>
        <v>5</v>
      </c>
      <c r="C102">
        <f t="shared" si="9"/>
        <v>15</v>
      </c>
      <c r="D102">
        <f t="shared" si="6"/>
        <v>3</v>
      </c>
      <c r="E102">
        <f t="shared" si="7"/>
        <v>18</v>
      </c>
    </row>
    <row r="103" spans="1:5" x14ac:dyDescent="0.25">
      <c r="A103" s="5">
        <v>43932</v>
      </c>
      <c r="B103">
        <f t="shared" si="8"/>
        <v>6</v>
      </c>
      <c r="C103">
        <f t="shared" si="9"/>
        <v>15</v>
      </c>
      <c r="D103">
        <f t="shared" si="6"/>
        <v>3</v>
      </c>
      <c r="E103">
        <f t="shared" si="7"/>
        <v>18</v>
      </c>
    </row>
    <row r="104" spans="1:5" x14ac:dyDescent="0.25">
      <c r="A104" s="5">
        <v>43933</v>
      </c>
      <c r="B104">
        <f t="shared" si="8"/>
        <v>7</v>
      </c>
      <c r="C104">
        <f t="shared" si="9"/>
        <v>15</v>
      </c>
      <c r="D104">
        <f t="shared" si="6"/>
        <v>3</v>
      </c>
      <c r="E104">
        <f t="shared" si="7"/>
        <v>18</v>
      </c>
    </row>
    <row r="105" spans="1:5" x14ac:dyDescent="0.25">
      <c r="A105" s="5">
        <v>43934</v>
      </c>
      <c r="B105">
        <f t="shared" si="8"/>
        <v>1</v>
      </c>
      <c r="C105">
        <f t="shared" si="9"/>
        <v>16</v>
      </c>
      <c r="D105">
        <f t="shared" si="6"/>
        <v>3</v>
      </c>
      <c r="E105">
        <f t="shared" si="7"/>
        <v>19</v>
      </c>
    </row>
    <row r="106" spans="1:5" x14ac:dyDescent="0.25">
      <c r="A106" s="5">
        <v>43935</v>
      </c>
      <c r="B106">
        <f t="shared" si="8"/>
        <v>2</v>
      </c>
      <c r="C106">
        <f t="shared" si="9"/>
        <v>16</v>
      </c>
      <c r="D106">
        <f t="shared" si="6"/>
        <v>3</v>
      </c>
      <c r="E106">
        <f t="shared" si="7"/>
        <v>19</v>
      </c>
    </row>
    <row r="107" spans="1:5" x14ac:dyDescent="0.25">
      <c r="A107" s="5">
        <v>43936</v>
      </c>
      <c r="B107">
        <f t="shared" si="8"/>
        <v>3</v>
      </c>
      <c r="C107">
        <f t="shared" si="9"/>
        <v>16</v>
      </c>
      <c r="D107">
        <f t="shared" si="6"/>
        <v>3</v>
      </c>
      <c r="E107">
        <f t="shared" si="7"/>
        <v>19</v>
      </c>
    </row>
    <row r="108" spans="1:5" x14ac:dyDescent="0.25">
      <c r="A108" s="5">
        <v>43937</v>
      </c>
      <c r="B108">
        <f t="shared" si="8"/>
        <v>4</v>
      </c>
      <c r="C108">
        <f t="shared" si="9"/>
        <v>16</v>
      </c>
      <c r="D108">
        <f t="shared" si="6"/>
        <v>3</v>
      </c>
      <c r="E108">
        <f t="shared" si="7"/>
        <v>19</v>
      </c>
    </row>
    <row r="109" spans="1:5" x14ac:dyDescent="0.25">
      <c r="A109" s="5">
        <v>43938</v>
      </c>
      <c r="B109">
        <f t="shared" si="8"/>
        <v>5</v>
      </c>
      <c r="C109">
        <f t="shared" si="9"/>
        <v>16</v>
      </c>
      <c r="D109">
        <f t="shared" si="6"/>
        <v>3</v>
      </c>
      <c r="E109">
        <f t="shared" si="7"/>
        <v>19</v>
      </c>
    </row>
    <row r="110" spans="1:5" x14ac:dyDescent="0.25">
      <c r="A110" s="5">
        <v>43939</v>
      </c>
      <c r="B110">
        <f t="shared" si="8"/>
        <v>6</v>
      </c>
      <c r="C110">
        <f t="shared" si="9"/>
        <v>16</v>
      </c>
      <c r="D110">
        <f t="shared" si="6"/>
        <v>3</v>
      </c>
      <c r="E110">
        <f t="shared" si="7"/>
        <v>19</v>
      </c>
    </row>
    <row r="111" spans="1:5" x14ac:dyDescent="0.25">
      <c r="A111" s="5">
        <v>43940</v>
      </c>
      <c r="B111">
        <f t="shared" si="8"/>
        <v>7</v>
      </c>
      <c r="C111">
        <f t="shared" si="9"/>
        <v>16</v>
      </c>
      <c r="D111">
        <f t="shared" si="6"/>
        <v>3</v>
      </c>
      <c r="E111">
        <f t="shared" si="7"/>
        <v>19</v>
      </c>
    </row>
    <row r="112" spans="1:5" x14ac:dyDescent="0.25">
      <c r="A112" s="5">
        <v>43941</v>
      </c>
      <c r="B112">
        <f t="shared" si="8"/>
        <v>1</v>
      </c>
      <c r="C112">
        <f t="shared" si="9"/>
        <v>17</v>
      </c>
      <c r="D112">
        <f t="shared" si="6"/>
        <v>3</v>
      </c>
      <c r="E112">
        <f t="shared" si="7"/>
        <v>20</v>
      </c>
    </row>
    <row r="113" spans="1:5" x14ac:dyDescent="0.25">
      <c r="A113" s="5">
        <v>43942</v>
      </c>
      <c r="B113">
        <f t="shared" si="8"/>
        <v>2</v>
      </c>
      <c r="C113">
        <f t="shared" si="9"/>
        <v>17</v>
      </c>
      <c r="D113">
        <f t="shared" si="6"/>
        <v>3</v>
      </c>
      <c r="E113">
        <f t="shared" si="7"/>
        <v>20</v>
      </c>
    </row>
    <row r="114" spans="1:5" x14ac:dyDescent="0.25">
      <c r="A114" s="5">
        <v>43943</v>
      </c>
      <c r="B114">
        <f t="shared" si="8"/>
        <v>3</v>
      </c>
      <c r="C114">
        <f t="shared" si="9"/>
        <v>17</v>
      </c>
      <c r="D114">
        <f t="shared" si="6"/>
        <v>3</v>
      </c>
      <c r="E114">
        <f t="shared" si="7"/>
        <v>20</v>
      </c>
    </row>
    <row r="115" spans="1:5" x14ac:dyDescent="0.25">
      <c r="A115" s="5">
        <v>43944</v>
      </c>
      <c r="B115">
        <f t="shared" si="8"/>
        <v>4</v>
      </c>
      <c r="C115">
        <f t="shared" si="9"/>
        <v>17</v>
      </c>
      <c r="D115">
        <f t="shared" si="6"/>
        <v>3</v>
      </c>
      <c r="E115">
        <f t="shared" si="7"/>
        <v>20</v>
      </c>
    </row>
    <row r="116" spans="1:5" x14ac:dyDescent="0.25">
      <c r="A116" s="5">
        <v>43945</v>
      </c>
      <c r="B116">
        <f t="shared" si="8"/>
        <v>5</v>
      </c>
      <c r="C116">
        <f t="shared" si="9"/>
        <v>17</v>
      </c>
      <c r="D116">
        <f t="shared" si="6"/>
        <v>3</v>
      </c>
      <c r="E116">
        <f t="shared" si="7"/>
        <v>20</v>
      </c>
    </row>
    <row r="117" spans="1:5" x14ac:dyDescent="0.25">
      <c r="A117" s="5">
        <v>43946</v>
      </c>
      <c r="B117">
        <f t="shared" si="8"/>
        <v>6</v>
      </c>
      <c r="C117">
        <f t="shared" si="9"/>
        <v>17</v>
      </c>
      <c r="D117">
        <f t="shared" si="6"/>
        <v>3</v>
      </c>
      <c r="E117">
        <f t="shared" si="7"/>
        <v>20</v>
      </c>
    </row>
    <row r="118" spans="1:5" x14ac:dyDescent="0.25">
      <c r="A118" s="5">
        <v>43947</v>
      </c>
      <c r="B118">
        <f t="shared" si="8"/>
        <v>7</v>
      </c>
      <c r="C118">
        <f t="shared" si="9"/>
        <v>17</v>
      </c>
      <c r="D118">
        <f t="shared" si="6"/>
        <v>3</v>
      </c>
      <c r="E118">
        <f t="shared" si="7"/>
        <v>20</v>
      </c>
    </row>
    <row r="119" spans="1:5" x14ac:dyDescent="0.25">
      <c r="A119" s="5">
        <v>43948</v>
      </c>
      <c r="B119">
        <f t="shared" si="8"/>
        <v>1</v>
      </c>
      <c r="C119">
        <f t="shared" si="9"/>
        <v>18</v>
      </c>
      <c r="D119">
        <f t="shared" si="6"/>
        <v>3</v>
      </c>
      <c r="E119">
        <f t="shared" si="7"/>
        <v>21</v>
      </c>
    </row>
    <row r="120" spans="1:5" x14ac:dyDescent="0.25">
      <c r="A120" s="5">
        <v>43949</v>
      </c>
      <c r="B120">
        <f t="shared" si="8"/>
        <v>2</v>
      </c>
      <c r="C120">
        <f t="shared" si="9"/>
        <v>18</v>
      </c>
      <c r="D120">
        <f t="shared" si="6"/>
        <v>3</v>
      </c>
      <c r="E120">
        <f t="shared" si="7"/>
        <v>21</v>
      </c>
    </row>
    <row r="121" spans="1:5" x14ac:dyDescent="0.25">
      <c r="A121" s="5">
        <v>43950</v>
      </c>
      <c r="B121">
        <f t="shared" si="8"/>
        <v>3</v>
      </c>
      <c r="C121">
        <f t="shared" si="9"/>
        <v>18</v>
      </c>
      <c r="D121">
        <f t="shared" si="6"/>
        <v>3</v>
      </c>
      <c r="E121">
        <f t="shared" si="7"/>
        <v>21</v>
      </c>
    </row>
    <row r="122" spans="1:5" x14ac:dyDescent="0.25">
      <c r="A122" s="5">
        <v>43951</v>
      </c>
      <c r="B122">
        <f t="shared" si="8"/>
        <v>4</v>
      </c>
      <c r="C122">
        <f t="shared" si="9"/>
        <v>18</v>
      </c>
      <c r="D122">
        <f t="shared" si="6"/>
        <v>3</v>
      </c>
      <c r="E122">
        <f t="shared" si="7"/>
        <v>21</v>
      </c>
    </row>
    <row r="123" spans="1:5" x14ac:dyDescent="0.25">
      <c r="A123" s="5">
        <v>43952</v>
      </c>
      <c r="B123">
        <f t="shared" si="8"/>
        <v>5</v>
      </c>
      <c r="C123">
        <f t="shared" si="9"/>
        <v>18</v>
      </c>
      <c r="D123">
        <f t="shared" si="6"/>
        <v>4</v>
      </c>
      <c r="E123">
        <f t="shared" si="7"/>
        <v>22</v>
      </c>
    </row>
    <row r="124" spans="1:5" x14ac:dyDescent="0.25">
      <c r="A124" s="5">
        <v>43953</v>
      </c>
      <c r="B124">
        <f t="shared" si="8"/>
        <v>6</v>
      </c>
      <c r="C124">
        <f t="shared" si="9"/>
        <v>18</v>
      </c>
      <c r="D124">
        <f t="shared" si="6"/>
        <v>4</v>
      </c>
      <c r="E124">
        <f t="shared" si="7"/>
        <v>22</v>
      </c>
    </row>
    <row r="125" spans="1:5" x14ac:dyDescent="0.25">
      <c r="A125" s="5">
        <v>43954</v>
      </c>
      <c r="B125">
        <f t="shared" si="8"/>
        <v>7</v>
      </c>
      <c r="C125">
        <f t="shared" si="9"/>
        <v>18</v>
      </c>
      <c r="D125">
        <f t="shared" si="6"/>
        <v>4</v>
      </c>
      <c r="E125">
        <f t="shared" si="7"/>
        <v>22</v>
      </c>
    </row>
    <row r="126" spans="1:5" x14ac:dyDescent="0.25">
      <c r="A126" s="5">
        <v>43955</v>
      </c>
      <c r="B126">
        <f t="shared" si="8"/>
        <v>1</v>
      </c>
      <c r="C126">
        <f t="shared" si="9"/>
        <v>19</v>
      </c>
      <c r="D126">
        <f t="shared" si="6"/>
        <v>4</v>
      </c>
      <c r="E126">
        <f t="shared" si="7"/>
        <v>23</v>
      </c>
    </row>
    <row r="127" spans="1:5" x14ac:dyDescent="0.25">
      <c r="A127" s="5">
        <v>43956</v>
      </c>
      <c r="B127">
        <f t="shared" si="8"/>
        <v>2</v>
      </c>
      <c r="C127">
        <f t="shared" si="9"/>
        <v>19</v>
      </c>
      <c r="D127">
        <f t="shared" si="6"/>
        <v>4</v>
      </c>
      <c r="E127">
        <f t="shared" si="7"/>
        <v>23</v>
      </c>
    </row>
    <row r="128" spans="1:5" x14ac:dyDescent="0.25">
      <c r="A128" s="5">
        <v>43957</v>
      </c>
      <c r="B128">
        <f t="shared" si="8"/>
        <v>3</v>
      </c>
      <c r="C128">
        <f t="shared" si="9"/>
        <v>19</v>
      </c>
      <c r="D128">
        <f t="shared" si="6"/>
        <v>4</v>
      </c>
      <c r="E128">
        <f t="shared" si="7"/>
        <v>23</v>
      </c>
    </row>
    <row r="129" spans="1:5" x14ac:dyDescent="0.25">
      <c r="A129" s="5">
        <v>43958</v>
      </c>
      <c r="B129">
        <f t="shared" si="8"/>
        <v>4</v>
      </c>
      <c r="C129">
        <f t="shared" si="9"/>
        <v>19</v>
      </c>
      <c r="D129">
        <f t="shared" si="6"/>
        <v>4</v>
      </c>
      <c r="E129">
        <f t="shared" si="7"/>
        <v>23</v>
      </c>
    </row>
    <row r="130" spans="1:5" x14ac:dyDescent="0.25">
      <c r="A130" s="5">
        <v>43959</v>
      </c>
      <c r="B130">
        <f t="shared" si="8"/>
        <v>5</v>
      </c>
      <c r="C130">
        <f t="shared" si="9"/>
        <v>19</v>
      </c>
      <c r="D130">
        <f t="shared" ref="D130:D153" si="10">IF(MONTH(A130)&lt;&gt;MONTH(A129),IF(B129&lt;&gt;7,D129+1,D129),D129)</f>
        <v>4</v>
      </c>
      <c r="E130">
        <f t="shared" si="7"/>
        <v>23</v>
      </c>
    </row>
    <row r="131" spans="1:5" x14ac:dyDescent="0.25">
      <c r="A131" s="5">
        <v>43960</v>
      </c>
      <c r="B131">
        <f t="shared" si="8"/>
        <v>6</v>
      </c>
      <c r="C131">
        <f t="shared" si="9"/>
        <v>19</v>
      </c>
      <c r="D131">
        <f t="shared" si="10"/>
        <v>4</v>
      </c>
      <c r="E131">
        <f t="shared" ref="E131:E194" si="11">C131+D131</f>
        <v>23</v>
      </c>
    </row>
    <row r="132" spans="1:5" x14ac:dyDescent="0.25">
      <c r="A132" s="5">
        <v>43961</v>
      </c>
      <c r="B132">
        <f t="shared" si="8"/>
        <v>7</v>
      </c>
      <c r="C132">
        <f t="shared" si="9"/>
        <v>19</v>
      </c>
      <c r="D132">
        <f t="shared" si="10"/>
        <v>4</v>
      </c>
      <c r="E132">
        <f t="shared" si="11"/>
        <v>23</v>
      </c>
    </row>
    <row r="133" spans="1:5" x14ac:dyDescent="0.25">
      <c r="A133" s="5">
        <v>43962</v>
      </c>
      <c r="B133">
        <f t="shared" ref="B133:B196" si="12">WEEKDAY(A133,2)</f>
        <v>1</v>
      </c>
      <c r="C133">
        <f t="shared" ref="C133:C196" si="13">IF(B133&gt;0,WEEKNUM(A133,2)," ")</f>
        <v>20</v>
      </c>
      <c r="D133">
        <f t="shared" si="10"/>
        <v>4</v>
      </c>
      <c r="E133">
        <f t="shared" si="11"/>
        <v>24</v>
      </c>
    </row>
    <row r="134" spans="1:5" x14ac:dyDescent="0.25">
      <c r="A134" s="5">
        <v>43963</v>
      </c>
      <c r="B134">
        <f t="shared" si="12"/>
        <v>2</v>
      </c>
      <c r="C134">
        <f t="shared" si="13"/>
        <v>20</v>
      </c>
      <c r="D134">
        <f t="shared" si="10"/>
        <v>4</v>
      </c>
      <c r="E134">
        <f t="shared" si="11"/>
        <v>24</v>
      </c>
    </row>
    <row r="135" spans="1:5" x14ac:dyDescent="0.25">
      <c r="A135" s="5">
        <v>43964</v>
      </c>
      <c r="B135">
        <f t="shared" si="12"/>
        <v>3</v>
      </c>
      <c r="C135">
        <f t="shared" si="13"/>
        <v>20</v>
      </c>
      <c r="D135">
        <f t="shared" si="10"/>
        <v>4</v>
      </c>
      <c r="E135">
        <f t="shared" si="11"/>
        <v>24</v>
      </c>
    </row>
    <row r="136" spans="1:5" x14ac:dyDescent="0.25">
      <c r="A136" s="5">
        <v>43965</v>
      </c>
      <c r="B136">
        <f t="shared" si="12"/>
        <v>4</v>
      </c>
      <c r="C136">
        <f t="shared" si="13"/>
        <v>20</v>
      </c>
      <c r="D136">
        <f t="shared" si="10"/>
        <v>4</v>
      </c>
      <c r="E136">
        <f t="shared" si="11"/>
        <v>24</v>
      </c>
    </row>
    <row r="137" spans="1:5" x14ac:dyDescent="0.25">
      <c r="A137" s="5">
        <v>43966</v>
      </c>
      <c r="B137">
        <f t="shared" si="12"/>
        <v>5</v>
      </c>
      <c r="C137">
        <f t="shared" si="13"/>
        <v>20</v>
      </c>
      <c r="D137">
        <f t="shared" si="10"/>
        <v>4</v>
      </c>
      <c r="E137">
        <f t="shared" si="11"/>
        <v>24</v>
      </c>
    </row>
    <row r="138" spans="1:5" x14ac:dyDescent="0.25">
      <c r="A138" s="5">
        <v>43967</v>
      </c>
      <c r="B138">
        <f t="shared" si="12"/>
        <v>6</v>
      </c>
      <c r="C138">
        <f t="shared" si="13"/>
        <v>20</v>
      </c>
      <c r="D138">
        <f t="shared" si="10"/>
        <v>4</v>
      </c>
      <c r="E138">
        <f t="shared" si="11"/>
        <v>24</v>
      </c>
    </row>
    <row r="139" spans="1:5" x14ac:dyDescent="0.25">
      <c r="A139" s="5">
        <v>43968</v>
      </c>
      <c r="B139">
        <f t="shared" si="12"/>
        <v>7</v>
      </c>
      <c r="C139">
        <f t="shared" si="13"/>
        <v>20</v>
      </c>
      <c r="D139">
        <f t="shared" si="10"/>
        <v>4</v>
      </c>
      <c r="E139">
        <f t="shared" si="11"/>
        <v>24</v>
      </c>
    </row>
    <row r="140" spans="1:5" x14ac:dyDescent="0.25">
      <c r="A140" s="5">
        <v>43969</v>
      </c>
      <c r="B140">
        <f t="shared" si="12"/>
        <v>1</v>
      </c>
      <c r="C140">
        <f t="shared" si="13"/>
        <v>21</v>
      </c>
      <c r="D140">
        <f t="shared" si="10"/>
        <v>4</v>
      </c>
      <c r="E140">
        <f t="shared" si="11"/>
        <v>25</v>
      </c>
    </row>
    <row r="141" spans="1:5" x14ac:dyDescent="0.25">
      <c r="A141" s="5">
        <v>43970</v>
      </c>
      <c r="B141">
        <f t="shared" si="12"/>
        <v>2</v>
      </c>
      <c r="C141">
        <f t="shared" si="13"/>
        <v>21</v>
      </c>
      <c r="D141">
        <f t="shared" si="10"/>
        <v>4</v>
      </c>
      <c r="E141">
        <f t="shared" si="11"/>
        <v>25</v>
      </c>
    </row>
    <row r="142" spans="1:5" x14ac:dyDescent="0.25">
      <c r="A142" s="5">
        <v>43971</v>
      </c>
      <c r="B142">
        <f t="shared" si="12"/>
        <v>3</v>
      </c>
      <c r="C142">
        <f t="shared" si="13"/>
        <v>21</v>
      </c>
      <c r="D142">
        <f t="shared" si="10"/>
        <v>4</v>
      </c>
      <c r="E142">
        <f t="shared" si="11"/>
        <v>25</v>
      </c>
    </row>
    <row r="143" spans="1:5" x14ac:dyDescent="0.25">
      <c r="A143" s="5">
        <v>43972</v>
      </c>
      <c r="B143">
        <f t="shared" si="12"/>
        <v>4</v>
      </c>
      <c r="C143">
        <f t="shared" si="13"/>
        <v>21</v>
      </c>
      <c r="D143">
        <f t="shared" si="10"/>
        <v>4</v>
      </c>
      <c r="E143">
        <f t="shared" si="11"/>
        <v>25</v>
      </c>
    </row>
    <row r="144" spans="1:5" x14ac:dyDescent="0.25">
      <c r="A144" s="5">
        <v>43973</v>
      </c>
      <c r="B144">
        <f t="shared" si="12"/>
        <v>5</v>
      </c>
      <c r="C144">
        <f t="shared" si="13"/>
        <v>21</v>
      </c>
      <c r="D144">
        <f t="shared" si="10"/>
        <v>4</v>
      </c>
      <c r="E144">
        <f t="shared" si="11"/>
        <v>25</v>
      </c>
    </row>
    <row r="145" spans="1:5" x14ac:dyDescent="0.25">
      <c r="A145" s="5">
        <v>43974</v>
      </c>
      <c r="B145">
        <f t="shared" si="12"/>
        <v>6</v>
      </c>
      <c r="C145">
        <f t="shared" si="13"/>
        <v>21</v>
      </c>
      <c r="D145">
        <f t="shared" si="10"/>
        <v>4</v>
      </c>
      <c r="E145">
        <f t="shared" si="11"/>
        <v>25</v>
      </c>
    </row>
    <row r="146" spans="1:5" x14ac:dyDescent="0.25">
      <c r="A146" s="5">
        <v>43975</v>
      </c>
      <c r="B146">
        <f t="shared" si="12"/>
        <v>7</v>
      </c>
      <c r="C146">
        <f t="shared" si="13"/>
        <v>21</v>
      </c>
      <c r="D146">
        <f t="shared" si="10"/>
        <v>4</v>
      </c>
      <c r="E146">
        <f t="shared" si="11"/>
        <v>25</v>
      </c>
    </row>
    <row r="147" spans="1:5" x14ac:dyDescent="0.25">
      <c r="A147" s="5">
        <v>43976</v>
      </c>
      <c r="B147">
        <f t="shared" si="12"/>
        <v>1</v>
      </c>
      <c r="C147">
        <f t="shared" si="13"/>
        <v>22</v>
      </c>
      <c r="D147">
        <f t="shared" si="10"/>
        <v>4</v>
      </c>
      <c r="E147">
        <f t="shared" si="11"/>
        <v>26</v>
      </c>
    </row>
    <row r="148" spans="1:5" x14ac:dyDescent="0.25">
      <c r="A148" s="5">
        <v>43977</v>
      </c>
      <c r="B148">
        <f t="shared" si="12"/>
        <v>2</v>
      </c>
      <c r="C148">
        <f t="shared" si="13"/>
        <v>22</v>
      </c>
      <c r="D148">
        <f t="shared" si="10"/>
        <v>4</v>
      </c>
      <c r="E148">
        <f t="shared" si="11"/>
        <v>26</v>
      </c>
    </row>
    <row r="149" spans="1:5" x14ac:dyDescent="0.25">
      <c r="A149" s="5">
        <v>43978</v>
      </c>
      <c r="B149">
        <f t="shared" si="12"/>
        <v>3</v>
      </c>
      <c r="C149">
        <f t="shared" si="13"/>
        <v>22</v>
      </c>
      <c r="D149">
        <f t="shared" si="10"/>
        <v>4</v>
      </c>
      <c r="E149">
        <f t="shared" si="11"/>
        <v>26</v>
      </c>
    </row>
    <row r="150" spans="1:5" x14ac:dyDescent="0.25">
      <c r="A150" s="5">
        <v>43979</v>
      </c>
      <c r="B150">
        <f t="shared" si="12"/>
        <v>4</v>
      </c>
      <c r="C150">
        <f t="shared" si="13"/>
        <v>22</v>
      </c>
      <c r="D150">
        <f t="shared" si="10"/>
        <v>4</v>
      </c>
      <c r="E150">
        <f t="shared" si="11"/>
        <v>26</v>
      </c>
    </row>
    <row r="151" spans="1:5" x14ac:dyDescent="0.25">
      <c r="A151" s="5">
        <v>43980</v>
      </c>
      <c r="B151">
        <f t="shared" si="12"/>
        <v>5</v>
      </c>
      <c r="C151">
        <f t="shared" si="13"/>
        <v>22</v>
      </c>
      <c r="D151">
        <f t="shared" si="10"/>
        <v>4</v>
      </c>
      <c r="E151">
        <f t="shared" si="11"/>
        <v>26</v>
      </c>
    </row>
    <row r="152" spans="1:5" x14ac:dyDescent="0.25">
      <c r="A152" s="5">
        <v>43981</v>
      </c>
      <c r="B152">
        <f t="shared" si="12"/>
        <v>6</v>
      </c>
      <c r="C152">
        <f t="shared" si="13"/>
        <v>22</v>
      </c>
      <c r="D152">
        <f t="shared" si="10"/>
        <v>4</v>
      </c>
      <c r="E152">
        <f t="shared" si="11"/>
        <v>26</v>
      </c>
    </row>
    <row r="153" spans="1:5" x14ac:dyDescent="0.25">
      <c r="A153" s="5">
        <v>43982</v>
      </c>
      <c r="B153">
        <f t="shared" si="12"/>
        <v>7</v>
      </c>
      <c r="C153">
        <f t="shared" si="13"/>
        <v>22</v>
      </c>
      <c r="D153">
        <f t="shared" si="10"/>
        <v>4</v>
      </c>
      <c r="E153">
        <f t="shared" si="11"/>
        <v>26</v>
      </c>
    </row>
    <row r="154" spans="1:5" x14ac:dyDescent="0.25">
      <c r="A154" s="5">
        <v>43983</v>
      </c>
      <c r="B154">
        <f t="shared" si="12"/>
        <v>1</v>
      </c>
      <c r="C154">
        <f t="shared" si="13"/>
        <v>23</v>
      </c>
      <c r="D154">
        <f>IF(MONTH(A154)&lt;&gt;MONTH(A153),IF(B153&lt;&gt;7,D153+1,D153),D153)</f>
        <v>4</v>
      </c>
      <c r="E154">
        <f t="shared" si="11"/>
        <v>27</v>
      </c>
    </row>
    <row r="155" spans="1:5" x14ac:dyDescent="0.25">
      <c r="A155" s="5">
        <v>43984</v>
      </c>
      <c r="B155">
        <f t="shared" si="12"/>
        <v>2</v>
      </c>
      <c r="C155">
        <f t="shared" si="13"/>
        <v>23</v>
      </c>
      <c r="D155">
        <f t="shared" ref="D155:D218" si="14">IF(MONTH(A155)&lt;&gt;MONTH(A154),IF(B154&lt;&gt;7,D154+1,D154),D154)</f>
        <v>4</v>
      </c>
      <c r="E155">
        <f t="shared" si="11"/>
        <v>27</v>
      </c>
    </row>
    <row r="156" spans="1:5" x14ac:dyDescent="0.25">
      <c r="A156" s="5">
        <v>43985</v>
      </c>
      <c r="B156">
        <f t="shared" si="12"/>
        <v>3</v>
      </c>
      <c r="C156">
        <f t="shared" si="13"/>
        <v>23</v>
      </c>
      <c r="D156">
        <f t="shared" si="14"/>
        <v>4</v>
      </c>
      <c r="E156">
        <f t="shared" si="11"/>
        <v>27</v>
      </c>
    </row>
    <row r="157" spans="1:5" x14ac:dyDescent="0.25">
      <c r="A157" s="5">
        <v>43986</v>
      </c>
      <c r="B157">
        <f t="shared" si="12"/>
        <v>4</v>
      </c>
      <c r="C157">
        <f t="shared" si="13"/>
        <v>23</v>
      </c>
      <c r="D157">
        <f t="shared" si="14"/>
        <v>4</v>
      </c>
      <c r="E157">
        <f t="shared" si="11"/>
        <v>27</v>
      </c>
    </row>
    <row r="158" spans="1:5" x14ac:dyDescent="0.25">
      <c r="A158" s="5">
        <v>43987</v>
      </c>
      <c r="B158">
        <f t="shared" si="12"/>
        <v>5</v>
      </c>
      <c r="C158">
        <f t="shared" si="13"/>
        <v>23</v>
      </c>
      <c r="D158">
        <f t="shared" si="14"/>
        <v>4</v>
      </c>
      <c r="E158">
        <f t="shared" si="11"/>
        <v>27</v>
      </c>
    </row>
    <row r="159" spans="1:5" x14ac:dyDescent="0.25">
      <c r="A159" s="5">
        <v>43988</v>
      </c>
      <c r="B159">
        <f t="shared" si="12"/>
        <v>6</v>
      </c>
      <c r="C159">
        <f t="shared" si="13"/>
        <v>23</v>
      </c>
      <c r="D159">
        <f t="shared" si="14"/>
        <v>4</v>
      </c>
      <c r="E159">
        <f t="shared" si="11"/>
        <v>27</v>
      </c>
    </row>
    <row r="160" spans="1:5" x14ac:dyDescent="0.25">
      <c r="A160" s="5">
        <v>43989</v>
      </c>
      <c r="B160">
        <f t="shared" si="12"/>
        <v>7</v>
      </c>
      <c r="C160">
        <f t="shared" si="13"/>
        <v>23</v>
      </c>
      <c r="D160">
        <f t="shared" si="14"/>
        <v>4</v>
      </c>
      <c r="E160">
        <f t="shared" si="11"/>
        <v>27</v>
      </c>
    </row>
    <row r="161" spans="1:5" x14ac:dyDescent="0.25">
      <c r="A161" s="5">
        <v>43990</v>
      </c>
      <c r="B161">
        <f t="shared" si="12"/>
        <v>1</v>
      </c>
      <c r="C161">
        <f t="shared" si="13"/>
        <v>24</v>
      </c>
      <c r="D161">
        <f t="shared" si="14"/>
        <v>4</v>
      </c>
      <c r="E161">
        <f t="shared" si="11"/>
        <v>28</v>
      </c>
    </row>
    <row r="162" spans="1:5" x14ac:dyDescent="0.25">
      <c r="A162" s="5">
        <v>43991</v>
      </c>
      <c r="B162">
        <f t="shared" si="12"/>
        <v>2</v>
      </c>
      <c r="C162">
        <f t="shared" si="13"/>
        <v>24</v>
      </c>
      <c r="D162">
        <f t="shared" si="14"/>
        <v>4</v>
      </c>
      <c r="E162">
        <f t="shared" si="11"/>
        <v>28</v>
      </c>
    </row>
    <row r="163" spans="1:5" x14ac:dyDescent="0.25">
      <c r="A163" s="5">
        <v>43992</v>
      </c>
      <c r="B163">
        <f t="shared" si="12"/>
        <v>3</v>
      </c>
      <c r="C163">
        <f t="shared" si="13"/>
        <v>24</v>
      </c>
      <c r="D163">
        <f t="shared" si="14"/>
        <v>4</v>
      </c>
      <c r="E163">
        <f t="shared" si="11"/>
        <v>28</v>
      </c>
    </row>
    <row r="164" spans="1:5" x14ac:dyDescent="0.25">
      <c r="A164" s="5">
        <v>43993</v>
      </c>
      <c r="B164">
        <f t="shared" si="12"/>
        <v>4</v>
      </c>
      <c r="C164">
        <f t="shared" si="13"/>
        <v>24</v>
      </c>
      <c r="D164">
        <f t="shared" si="14"/>
        <v>4</v>
      </c>
      <c r="E164">
        <f t="shared" si="11"/>
        <v>28</v>
      </c>
    </row>
    <row r="165" spans="1:5" x14ac:dyDescent="0.25">
      <c r="A165" s="5">
        <v>43994</v>
      </c>
      <c r="B165">
        <f t="shared" si="12"/>
        <v>5</v>
      </c>
      <c r="C165">
        <f t="shared" si="13"/>
        <v>24</v>
      </c>
      <c r="D165">
        <f t="shared" si="14"/>
        <v>4</v>
      </c>
      <c r="E165">
        <f t="shared" si="11"/>
        <v>28</v>
      </c>
    </row>
    <row r="166" spans="1:5" x14ac:dyDescent="0.25">
      <c r="A166" s="5">
        <v>43995</v>
      </c>
      <c r="B166">
        <f t="shared" si="12"/>
        <v>6</v>
      </c>
      <c r="C166">
        <f t="shared" si="13"/>
        <v>24</v>
      </c>
      <c r="D166">
        <f t="shared" si="14"/>
        <v>4</v>
      </c>
      <c r="E166">
        <f t="shared" si="11"/>
        <v>28</v>
      </c>
    </row>
    <row r="167" spans="1:5" x14ac:dyDescent="0.25">
      <c r="A167" s="5">
        <v>43996</v>
      </c>
      <c r="B167">
        <f t="shared" si="12"/>
        <v>7</v>
      </c>
      <c r="C167">
        <f t="shared" si="13"/>
        <v>24</v>
      </c>
      <c r="D167">
        <f t="shared" si="14"/>
        <v>4</v>
      </c>
      <c r="E167">
        <f t="shared" si="11"/>
        <v>28</v>
      </c>
    </row>
    <row r="168" spans="1:5" x14ac:dyDescent="0.25">
      <c r="A168" s="5">
        <v>43997</v>
      </c>
      <c r="B168">
        <f t="shared" si="12"/>
        <v>1</v>
      </c>
      <c r="C168">
        <f t="shared" si="13"/>
        <v>25</v>
      </c>
      <c r="D168">
        <f t="shared" si="14"/>
        <v>4</v>
      </c>
      <c r="E168">
        <f t="shared" si="11"/>
        <v>29</v>
      </c>
    </row>
    <row r="169" spans="1:5" x14ac:dyDescent="0.25">
      <c r="A169" s="5">
        <v>43998</v>
      </c>
      <c r="B169">
        <f t="shared" si="12"/>
        <v>2</v>
      </c>
      <c r="C169">
        <f t="shared" si="13"/>
        <v>25</v>
      </c>
      <c r="D169">
        <f t="shared" si="14"/>
        <v>4</v>
      </c>
      <c r="E169">
        <f t="shared" si="11"/>
        <v>29</v>
      </c>
    </row>
    <row r="170" spans="1:5" x14ac:dyDescent="0.25">
      <c r="A170" s="5">
        <v>43999</v>
      </c>
      <c r="B170">
        <f t="shared" si="12"/>
        <v>3</v>
      </c>
      <c r="C170">
        <f t="shared" si="13"/>
        <v>25</v>
      </c>
      <c r="D170">
        <f t="shared" si="14"/>
        <v>4</v>
      </c>
      <c r="E170">
        <f t="shared" si="11"/>
        <v>29</v>
      </c>
    </row>
    <row r="171" spans="1:5" x14ac:dyDescent="0.25">
      <c r="A171" s="5">
        <v>44000</v>
      </c>
      <c r="B171">
        <f t="shared" si="12"/>
        <v>4</v>
      </c>
      <c r="C171">
        <f t="shared" si="13"/>
        <v>25</v>
      </c>
      <c r="D171">
        <f t="shared" si="14"/>
        <v>4</v>
      </c>
      <c r="E171">
        <f t="shared" si="11"/>
        <v>29</v>
      </c>
    </row>
    <row r="172" spans="1:5" x14ac:dyDescent="0.25">
      <c r="A172" s="5">
        <v>44001</v>
      </c>
      <c r="B172">
        <f t="shared" si="12"/>
        <v>5</v>
      </c>
      <c r="C172">
        <f t="shared" si="13"/>
        <v>25</v>
      </c>
      <c r="D172">
        <f t="shared" si="14"/>
        <v>4</v>
      </c>
      <c r="E172">
        <f t="shared" si="11"/>
        <v>29</v>
      </c>
    </row>
    <row r="173" spans="1:5" x14ac:dyDescent="0.25">
      <c r="A173" s="5">
        <v>44002</v>
      </c>
      <c r="B173">
        <f t="shared" si="12"/>
        <v>6</v>
      </c>
      <c r="C173">
        <f t="shared" si="13"/>
        <v>25</v>
      </c>
      <c r="D173">
        <f t="shared" si="14"/>
        <v>4</v>
      </c>
      <c r="E173">
        <f t="shared" si="11"/>
        <v>29</v>
      </c>
    </row>
    <row r="174" spans="1:5" x14ac:dyDescent="0.25">
      <c r="A174" s="5">
        <v>44003</v>
      </c>
      <c r="B174">
        <f t="shared" si="12"/>
        <v>7</v>
      </c>
      <c r="C174">
        <f t="shared" si="13"/>
        <v>25</v>
      </c>
      <c r="D174">
        <f t="shared" si="14"/>
        <v>4</v>
      </c>
      <c r="E174">
        <f t="shared" si="11"/>
        <v>29</v>
      </c>
    </row>
    <row r="175" spans="1:5" x14ac:dyDescent="0.25">
      <c r="A175" s="5">
        <v>44004</v>
      </c>
      <c r="B175">
        <f t="shared" si="12"/>
        <v>1</v>
      </c>
      <c r="C175">
        <f t="shared" si="13"/>
        <v>26</v>
      </c>
      <c r="D175">
        <f t="shared" si="14"/>
        <v>4</v>
      </c>
      <c r="E175">
        <f t="shared" si="11"/>
        <v>30</v>
      </c>
    </row>
    <row r="176" spans="1:5" x14ac:dyDescent="0.25">
      <c r="A176" s="5">
        <v>44005</v>
      </c>
      <c r="B176">
        <f t="shared" si="12"/>
        <v>2</v>
      </c>
      <c r="C176">
        <f t="shared" si="13"/>
        <v>26</v>
      </c>
      <c r="D176">
        <f t="shared" si="14"/>
        <v>4</v>
      </c>
      <c r="E176">
        <f t="shared" si="11"/>
        <v>30</v>
      </c>
    </row>
    <row r="177" spans="1:5" x14ac:dyDescent="0.25">
      <c r="A177" s="5">
        <v>44006</v>
      </c>
      <c r="B177">
        <f t="shared" si="12"/>
        <v>3</v>
      </c>
      <c r="C177">
        <f t="shared" si="13"/>
        <v>26</v>
      </c>
      <c r="D177">
        <f t="shared" si="14"/>
        <v>4</v>
      </c>
      <c r="E177">
        <f t="shared" si="11"/>
        <v>30</v>
      </c>
    </row>
    <row r="178" spans="1:5" x14ac:dyDescent="0.25">
      <c r="A178" s="5">
        <v>44007</v>
      </c>
      <c r="B178">
        <f t="shared" si="12"/>
        <v>4</v>
      </c>
      <c r="C178">
        <f t="shared" si="13"/>
        <v>26</v>
      </c>
      <c r="D178">
        <f t="shared" si="14"/>
        <v>4</v>
      </c>
      <c r="E178">
        <f t="shared" si="11"/>
        <v>30</v>
      </c>
    </row>
    <row r="179" spans="1:5" x14ac:dyDescent="0.25">
      <c r="A179" s="5">
        <v>44008</v>
      </c>
      <c r="B179">
        <f t="shared" si="12"/>
        <v>5</v>
      </c>
      <c r="C179">
        <f t="shared" si="13"/>
        <v>26</v>
      </c>
      <c r="D179">
        <f t="shared" si="14"/>
        <v>4</v>
      </c>
      <c r="E179">
        <f t="shared" si="11"/>
        <v>30</v>
      </c>
    </row>
    <row r="180" spans="1:5" x14ac:dyDescent="0.25">
      <c r="A180" s="5">
        <v>44009</v>
      </c>
      <c r="B180">
        <f t="shared" si="12"/>
        <v>6</v>
      </c>
      <c r="C180">
        <f t="shared" si="13"/>
        <v>26</v>
      </c>
      <c r="D180">
        <f t="shared" si="14"/>
        <v>4</v>
      </c>
      <c r="E180">
        <f t="shared" si="11"/>
        <v>30</v>
      </c>
    </row>
    <row r="181" spans="1:5" x14ac:dyDescent="0.25">
      <c r="A181" s="5">
        <v>44010</v>
      </c>
      <c r="B181">
        <f t="shared" si="12"/>
        <v>7</v>
      </c>
      <c r="C181">
        <f t="shared" si="13"/>
        <v>26</v>
      </c>
      <c r="D181">
        <f t="shared" si="14"/>
        <v>4</v>
      </c>
      <c r="E181">
        <f t="shared" si="11"/>
        <v>30</v>
      </c>
    </row>
    <row r="182" spans="1:5" x14ac:dyDescent="0.25">
      <c r="A182" s="5">
        <v>44011</v>
      </c>
      <c r="B182">
        <f t="shared" si="12"/>
        <v>1</v>
      </c>
      <c r="C182">
        <f t="shared" si="13"/>
        <v>27</v>
      </c>
      <c r="D182">
        <f t="shared" si="14"/>
        <v>4</v>
      </c>
      <c r="E182">
        <f t="shared" si="11"/>
        <v>31</v>
      </c>
    </row>
    <row r="183" spans="1:5" x14ac:dyDescent="0.25">
      <c r="A183" s="5">
        <v>44012</v>
      </c>
      <c r="B183">
        <f t="shared" si="12"/>
        <v>2</v>
      </c>
      <c r="C183">
        <f t="shared" si="13"/>
        <v>27</v>
      </c>
      <c r="D183">
        <f t="shared" si="14"/>
        <v>4</v>
      </c>
      <c r="E183">
        <f t="shared" si="11"/>
        <v>31</v>
      </c>
    </row>
    <row r="184" spans="1:5" x14ac:dyDescent="0.25">
      <c r="A184" s="5">
        <v>44013</v>
      </c>
      <c r="B184">
        <f t="shared" si="12"/>
        <v>3</v>
      </c>
      <c r="C184">
        <f t="shared" si="13"/>
        <v>27</v>
      </c>
      <c r="D184">
        <f t="shared" si="14"/>
        <v>5</v>
      </c>
      <c r="E184">
        <f t="shared" si="11"/>
        <v>32</v>
      </c>
    </row>
    <row r="185" spans="1:5" x14ac:dyDescent="0.25">
      <c r="A185" s="5">
        <v>44014</v>
      </c>
      <c r="B185">
        <f t="shared" si="12"/>
        <v>4</v>
      </c>
      <c r="C185">
        <f t="shared" si="13"/>
        <v>27</v>
      </c>
      <c r="D185">
        <f t="shared" si="14"/>
        <v>5</v>
      </c>
      <c r="E185">
        <f t="shared" si="11"/>
        <v>32</v>
      </c>
    </row>
    <row r="186" spans="1:5" x14ac:dyDescent="0.25">
      <c r="A186" s="5">
        <v>44015</v>
      </c>
      <c r="B186">
        <f t="shared" si="12"/>
        <v>5</v>
      </c>
      <c r="C186">
        <f t="shared" si="13"/>
        <v>27</v>
      </c>
      <c r="D186">
        <f t="shared" si="14"/>
        <v>5</v>
      </c>
      <c r="E186">
        <f t="shared" si="11"/>
        <v>32</v>
      </c>
    </row>
    <row r="187" spans="1:5" x14ac:dyDescent="0.25">
      <c r="A187" s="5">
        <v>44016</v>
      </c>
      <c r="B187">
        <f t="shared" si="12"/>
        <v>6</v>
      </c>
      <c r="C187">
        <f t="shared" si="13"/>
        <v>27</v>
      </c>
      <c r="D187">
        <f t="shared" si="14"/>
        <v>5</v>
      </c>
      <c r="E187">
        <f t="shared" si="11"/>
        <v>32</v>
      </c>
    </row>
    <row r="188" spans="1:5" x14ac:dyDescent="0.25">
      <c r="A188" s="5">
        <v>44017</v>
      </c>
      <c r="B188">
        <f t="shared" si="12"/>
        <v>7</v>
      </c>
      <c r="C188">
        <f t="shared" si="13"/>
        <v>27</v>
      </c>
      <c r="D188">
        <f t="shared" si="14"/>
        <v>5</v>
      </c>
      <c r="E188">
        <f t="shared" si="11"/>
        <v>32</v>
      </c>
    </row>
    <row r="189" spans="1:5" x14ac:dyDescent="0.25">
      <c r="A189" s="5">
        <v>44018</v>
      </c>
      <c r="B189">
        <f t="shared" si="12"/>
        <v>1</v>
      </c>
      <c r="C189">
        <f t="shared" si="13"/>
        <v>28</v>
      </c>
      <c r="D189">
        <f t="shared" si="14"/>
        <v>5</v>
      </c>
      <c r="E189">
        <f t="shared" si="11"/>
        <v>33</v>
      </c>
    </row>
    <row r="190" spans="1:5" x14ac:dyDescent="0.25">
      <c r="A190" s="5">
        <v>44019</v>
      </c>
      <c r="B190">
        <f t="shared" si="12"/>
        <v>2</v>
      </c>
      <c r="C190">
        <f t="shared" si="13"/>
        <v>28</v>
      </c>
      <c r="D190">
        <f t="shared" si="14"/>
        <v>5</v>
      </c>
      <c r="E190">
        <f t="shared" si="11"/>
        <v>33</v>
      </c>
    </row>
    <row r="191" spans="1:5" x14ac:dyDescent="0.25">
      <c r="A191" s="5">
        <v>44020</v>
      </c>
      <c r="B191">
        <f t="shared" si="12"/>
        <v>3</v>
      </c>
      <c r="C191">
        <f t="shared" si="13"/>
        <v>28</v>
      </c>
      <c r="D191">
        <f t="shared" si="14"/>
        <v>5</v>
      </c>
      <c r="E191">
        <f t="shared" si="11"/>
        <v>33</v>
      </c>
    </row>
    <row r="192" spans="1:5" x14ac:dyDescent="0.25">
      <c r="A192" s="5">
        <v>44021</v>
      </c>
      <c r="B192">
        <f t="shared" si="12"/>
        <v>4</v>
      </c>
      <c r="C192">
        <f t="shared" si="13"/>
        <v>28</v>
      </c>
      <c r="D192">
        <f t="shared" si="14"/>
        <v>5</v>
      </c>
      <c r="E192">
        <f t="shared" si="11"/>
        <v>33</v>
      </c>
    </row>
    <row r="193" spans="1:5" x14ac:dyDescent="0.25">
      <c r="A193" s="5">
        <v>44022</v>
      </c>
      <c r="B193">
        <f t="shared" si="12"/>
        <v>5</v>
      </c>
      <c r="C193">
        <f t="shared" si="13"/>
        <v>28</v>
      </c>
      <c r="D193">
        <f t="shared" si="14"/>
        <v>5</v>
      </c>
      <c r="E193">
        <f t="shared" si="11"/>
        <v>33</v>
      </c>
    </row>
    <row r="194" spans="1:5" x14ac:dyDescent="0.25">
      <c r="A194" s="5">
        <v>44023</v>
      </c>
      <c r="B194">
        <f t="shared" si="12"/>
        <v>6</v>
      </c>
      <c r="C194">
        <f t="shared" si="13"/>
        <v>28</v>
      </c>
      <c r="D194">
        <f t="shared" si="14"/>
        <v>5</v>
      </c>
      <c r="E194">
        <f t="shared" si="11"/>
        <v>33</v>
      </c>
    </row>
    <row r="195" spans="1:5" x14ac:dyDescent="0.25">
      <c r="A195" s="5">
        <v>44024</v>
      </c>
      <c r="B195">
        <f t="shared" si="12"/>
        <v>7</v>
      </c>
      <c r="C195">
        <f t="shared" si="13"/>
        <v>28</v>
      </c>
      <c r="D195">
        <f t="shared" si="14"/>
        <v>5</v>
      </c>
      <c r="E195">
        <f t="shared" ref="E195:E258" si="15">C195+D195</f>
        <v>33</v>
      </c>
    </row>
    <row r="196" spans="1:5" x14ac:dyDescent="0.25">
      <c r="A196" s="5">
        <v>44025</v>
      </c>
      <c r="B196">
        <f t="shared" si="12"/>
        <v>1</v>
      </c>
      <c r="C196">
        <f t="shared" si="13"/>
        <v>29</v>
      </c>
      <c r="D196">
        <f t="shared" si="14"/>
        <v>5</v>
      </c>
      <c r="E196">
        <f t="shared" si="15"/>
        <v>34</v>
      </c>
    </row>
    <row r="197" spans="1:5" x14ac:dyDescent="0.25">
      <c r="A197" s="5">
        <v>44026</v>
      </c>
      <c r="B197">
        <f t="shared" ref="B197:B260" si="16">WEEKDAY(A197,2)</f>
        <v>2</v>
      </c>
      <c r="C197">
        <f t="shared" ref="C197:C260" si="17">IF(B197&gt;0,WEEKNUM(A197,2)," ")</f>
        <v>29</v>
      </c>
      <c r="D197">
        <f t="shared" si="14"/>
        <v>5</v>
      </c>
      <c r="E197">
        <f t="shared" si="15"/>
        <v>34</v>
      </c>
    </row>
    <row r="198" spans="1:5" x14ac:dyDescent="0.25">
      <c r="A198" s="5">
        <v>44027</v>
      </c>
      <c r="B198">
        <f t="shared" si="16"/>
        <v>3</v>
      </c>
      <c r="C198">
        <f t="shared" si="17"/>
        <v>29</v>
      </c>
      <c r="D198">
        <f t="shared" si="14"/>
        <v>5</v>
      </c>
      <c r="E198">
        <f t="shared" si="15"/>
        <v>34</v>
      </c>
    </row>
    <row r="199" spans="1:5" x14ac:dyDescent="0.25">
      <c r="A199" s="5">
        <v>44028</v>
      </c>
      <c r="B199">
        <f t="shared" si="16"/>
        <v>4</v>
      </c>
      <c r="C199">
        <f t="shared" si="17"/>
        <v>29</v>
      </c>
      <c r="D199">
        <f t="shared" si="14"/>
        <v>5</v>
      </c>
      <c r="E199">
        <f t="shared" si="15"/>
        <v>34</v>
      </c>
    </row>
    <row r="200" spans="1:5" x14ac:dyDescent="0.25">
      <c r="A200" s="5">
        <v>44029</v>
      </c>
      <c r="B200">
        <f t="shared" si="16"/>
        <v>5</v>
      </c>
      <c r="C200">
        <f t="shared" si="17"/>
        <v>29</v>
      </c>
      <c r="D200">
        <f t="shared" si="14"/>
        <v>5</v>
      </c>
      <c r="E200">
        <f t="shared" si="15"/>
        <v>34</v>
      </c>
    </row>
    <row r="201" spans="1:5" x14ac:dyDescent="0.25">
      <c r="A201" s="5">
        <v>44030</v>
      </c>
      <c r="B201">
        <f t="shared" si="16"/>
        <v>6</v>
      </c>
      <c r="C201">
        <f t="shared" si="17"/>
        <v>29</v>
      </c>
      <c r="D201">
        <f t="shared" si="14"/>
        <v>5</v>
      </c>
      <c r="E201">
        <f t="shared" si="15"/>
        <v>34</v>
      </c>
    </row>
    <row r="202" spans="1:5" x14ac:dyDescent="0.25">
      <c r="A202" s="5">
        <v>44031</v>
      </c>
      <c r="B202">
        <f t="shared" si="16"/>
        <v>7</v>
      </c>
      <c r="C202">
        <f t="shared" si="17"/>
        <v>29</v>
      </c>
      <c r="D202">
        <f t="shared" si="14"/>
        <v>5</v>
      </c>
      <c r="E202">
        <f t="shared" si="15"/>
        <v>34</v>
      </c>
    </row>
    <row r="203" spans="1:5" x14ac:dyDescent="0.25">
      <c r="A203" s="5">
        <v>44032</v>
      </c>
      <c r="B203">
        <f t="shared" si="16"/>
        <v>1</v>
      </c>
      <c r="C203">
        <f t="shared" si="17"/>
        <v>30</v>
      </c>
      <c r="D203">
        <f t="shared" si="14"/>
        <v>5</v>
      </c>
      <c r="E203">
        <f t="shared" si="15"/>
        <v>35</v>
      </c>
    </row>
    <row r="204" spans="1:5" x14ac:dyDescent="0.25">
      <c r="A204" s="5">
        <v>44033</v>
      </c>
      <c r="B204">
        <f t="shared" si="16"/>
        <v>2</v>
      </c>
      <c r="C204">
        <f t="shared" si="17"/>
        <v>30</v>
      </c>
      <c r="D204">
        <f t="shared" si="14"/>
        <v>5</v>
      </c>
      <c r="E204">
        <f t="shared" si="15"/>
        <v>35</v>
      </c>
    </row>
    <row r="205" spans="1:5" x14ac:dyDescent="0.25">
      <c r="A205" s="5">
        <v>44034</v>
      </c>
      <c r="B205">
        <f t="shared" si="16"/>
        <v>3</v>
      </c>
      <c r="C205">
        <f t="shared" si="17"/>
        <v>30</v>
      </c>
      <c r="D205">
        <f t="shared" si="14"/>
        <v>5</v>
      </c>
      <c r="E205">
        <f t="shared" si="15"/>
        <v>35</v>
      </c>
    </row>
    <row r="206" spans="1:5" x14ac:dyDescent="0.25">
      <c r="A206" s="5">
        <v>44035</v>
      </c>
      <c r="B206">
        <f t="shared" si="16"/>
        <v>4</v>
      </c>
      <c r="C206">
        <f t="shared" si="17"/>
        <v>30</v>
      </c>
      <c r="D206">
        <f t="shared" si="14"/>
        <v>5</v>
      </c>
      <c r="E206">
        <f t="shared" si="15"/>
        <v>35</v>
      </c>
    </row>
    <row r="207" spans="1:5" x14ac:dyDescent="0.25">
      <c r="A207" s="5">
        <v>44036</v>
      </c>
      <c r="B207">
        <f t="shared" si="16"/>
        <v>5</v>
      </c>
      <c r="C207">
        <f t="shared" si="17"/>
        <v>30</v>
      </c>
      <c r="D207">
        <f t="shared" si="14"/>
        <v>5</v>
      </c>
      <c r="E207">
        <f t="shared" si="15"/>
        <v>35</v>
      </c>
    </row>
    <row r="208" spans="1:5" x14ac:dyDescent="0.25">
      <c r="A208" s="5">
        <v>44037</v>
      </c>
      <c r="B208">
        <f t="shared" si="16"/>
        <v>6</v>
      </c>
      <c r="C208">
        <f t="shared" si="17"/>
        <v>30</v>
      </c>
      <c r="D208">
        <f t="shared" si="14"/>
        <v>5</v>
      </c>
      <c r="E208">
        <f t="shared" si="15"/>
        <v>35</v>
      </c>
    </row>
    <row r="209" spans="1:5" x14ac:dyDescent="0.25">
      <c r="A209" s="5">
        <v>44038</v>
      </c>
      <c r="B209">
        <f t="shared" si="16"/>
        <v>7</v>
      </c>
      <c r="C209">
        <f t="shared" si="17"/>
        <v>30</v>
      </c>
      <c r="D209">
        <f t="shared" si="14"/>
        <v>5</v>
      </c>
      <c r="E209">
        <f t="shared" si="15"/>
        <v>35</v>
      </c>
    </row>
    <row r="210" spans="1:5" x14ac:dyDescent="0.25">
      <c r="A210" s="5">
        <v>44039</v>
      </c>
      <c r="B210">
        <f t="shared" si="16"/>
        <v>1</v>
      </c>
      <c r="C210">
        <f t="shared" si="17"/>
        <v>31</v>
      </c>
      <c r="D210">
        <f t="shared" si="14"/>
        <v>5</v>
      </c>
      <c r="E210">
        <f t="shared" si="15"/>
        <v>36</v>
      </c>
    </row>
    <row r="211" spans="1:5" x14ac:dyDescent="0.25">
      <c r="A211" s="5">
        <v>44040</v>
      </c>
      <c r="B211">
        <f t="shared" si="16"/>
        <v>2</v>
      </c>
      <c r="C211">
        <f t="shared" si="17"/>
        <v>31</v>
      </c>
      <c r="D211">
        <f t="shared" si="14"/>
        <v>5</v>
      </c>
      <c r="E211">
        <f t="shared" si="15"/>
        <v>36</v>
      </c>
    </row>
    <row r="212" spans="1:5" x14ac:dyDescent="0.25">
      <c r="A212" s="5">
        <v>44041</v>
      </c>
      <c r="B212">
        <f t="shared" si="16"/>
        <v>3</v>
      </c>
      <c r="C212">
        <f t="shared" si="17"/>
        <v>31</v>
      </c>
      <c r="D212">
        <f t="shared" si="14"/>
        <v>5</v>
      </c>
      <c r="E212">
        <f t="shared" si="15"/>
        <v>36</v>
      </c>
    </row>
    <row r="213" spans="1:5" x14ac:dyDescent="0.25">
      <c r="A213" s="5">
        <v>44042</v>
      </c>
      <c r="B213">
        <f t="shared" si="16"/>
        <v>4</v>
      </c>
      <c r="C213">
        <f t="shared" si="17"/>
        <v>31</v>
      </c>
      <c r="D213">
        <f t="shared" si="14"/>
        <v>5</v>
      </c>
      <c r="E213">
        <f t="shared" si="15"/>
        <v>36</v>
      </c>
    </row>
    <row r="214" spans="1:5" x14ac:dyDescent="0.25">
      <c r="A214" s="5">
        <v>44043</v>
      </c>
      <c r="B214">
        <f t="shared" si="16"/>
        <v>5</v>
      </c>
      <c r="C214">
        <f t="shared" si="17"/>
        <v>31</v>
      </c>
      <c r="D214">
        <f t="shared" si="14"/>
        <v>5</v>
      </c>
      <c r="E214">
        <f t="shared" si="15"/>
        <v>36</v>
      </c>
    </row>
    <row r="215" spans="1:5" x14ac:dyDescent="0.25">
      <c r="A215" s="5">
        <v>44044</v>
      </c>
      <c r="B215">
        <f t="shared" si="16"/>
        <v>6</v>
      </c>
      <c r="C215">
        <f t="shared" si="17"/>
        <v>31</v>
      </c>
      <c r="D215">
        <f t="shared" si="14"/>
        <v>6</v>
      </c>
      <c r="E215">
        <f t="shared" si="15"/>
        <v>37</v>
      </c>
    </row>
    <row r="216" spans="1:5" x14ac:dyDescent="0.25">
      <c r="A216" s="5">
        <v>44045</v>
      </c>
      <c r="B216">
        <f t="shared" si="16"/>
        <v>7</v>
      </c>
      <c r="C216">
        <f t="shared" si="17"/>
        <v>31</v>
      </c>
      <c r="D216">
        <f t="shared" si="14"/>
        <v>6</v>
      </c>
      <c r="E216">
        <f t="shared" si="15"/>
        <v>37</v>
      </c>
    </row>
    <row r="217" spans="1:5" x14ac:dyDescent="0.25">
      <c r="A217" s="5">
        <v>44046</v>
      </c>
      <c r="B217">
        <f t="shared" si="16"/>
        <v>1</v>
      </c>
      <c r="C217">
        <f t="shared" si="17"/>
        <v>32</v>
      </c>
      <c r="D217">
        <f t="shared" si="14"/>
        <v>6</v>
      </c>
      <c r="E217">
        <f t="shared" si="15"/>
        <v>38</v>
      </c>
    </row>
    <row r="218" spans="1:5" x14ac:dyDescent="0.25">
      <c r="A218" s="5">
        <v>44047</v>
      </c>
      <c r="B218">
        <f t="shared" si="16"/>
        <v>2</v>
      </c>
      <c r="C218">
        <f t="shared" si="17"/>
        <v>32</v>
      </c>
      <c r="D218">
        <f t="shared" si="14"/>
        <v>6</v>
      </c>
      <c r="E218">
        <f t="shared" si="15"/>
        <v>38</v>
      </c>
    </row>
    <row r="219" spans="1:5" x14ac:dyDescent="0.25">
      <c r="A219" s="5">
        <v>44048</v>
      </c>
      <c r="B219">
        <f t="shared" si="16"/>
        <v>3</v>
      </c>
      <c r="C219">
        <f t="shared" si="17"/>
        <v>32</v>
      </c>
      <c r="D219">
        <f t="shared" ref="D219:D282" si="18">IF(MONTH(A219)&lt;&gt;MONTH(A218),IF(B218&lt;&gt;7,D218+1,D218),D218)</f>
        <v>6</v>
      </c>
      <c r="E219">
        <f t="shared" si="15"/>
        <v>38</v>
      </c>
    </row>
    <row r="220" spans="1:5" x14ac:dyDescent="0.25">
      <c r="A220" s="5">
        <v>44049</v>
      </c>
      <c r="B220">
        <f t="shared" si="16"/>
        <v>4</v>
      </c>
      <c r="C220">
        <f t="shared" si="17"/>
        <v>32</v>
      </c>
      <c r="D220">
        <f t="shared" si="18"/>
        <v>6</v>
      </c>
      <c r="E220">
        <f t="shared" si="15"/>
        <v>38</v>
      </c>
    </row>
    <row r="221" spans="1:5" x14ac:dyDescent="0.25">
      <c r="A221" s="5">
        <v>44050</v>
      </c>
      <c r="B221">
        <f t="shared" si="16"/>
        <v>5</v>
      </c>
      <c r="C221">
        <f t="shared" si="17"/>
        <v>32</v>
      </c>
      <c r="D221">
        <f t="shared" si="18"/>
        <v>6</v>
      </c>
      <c r="E221">
        <f t="shared" si="15"/>
        <v>38</v>
      </c>
    </row>
    <row r="222" spans="1:5" x14ac:dyDescent="0.25">
      <c r="A222" s="5">
        <v>44051</v>
      </c>
      <c r="B222">
        <f t="shared" si="16"/>
        <v>6</v>
      </c>
      <c r="C222">
        <f t="shared" si="17"/>
        <v>32</v>
      </c>
      <c r="D222">
        <f t="shared" si="18"/>
        <v>6</v>
      </c>
      <c r="E222">
        <f t="shared" si="15"/>
        <v>38</v>
      </c>
    </row>
    <row r="223" spans="1:5" x14ac:dyDescent="0.25">
      <c r="A223" s="5">
        <v>44052</v>
      </c>
      <c r="B223">
        <f t="shared" si="16"/>
        <v>7</v>
      </c>
      <c r="C223">
        <f t="shared" si="17"/>
        <v>32</v>
      </c>
      <c r="D223">
        <f t="shared" si="18"/>
        <v>6</v>
      </c>
      <c r="E223">
        <f t="shared" si="15"/>
        <v>38</v>
      </c>
    </row>
    <row r="224" spans="1:5" x14ac:dyDescent="0.25">
      <c r="A224" s="5">
        <v>44053</v>
      </c>
      <c r="B224">
        <f t="shared" si="16"/>
        <v>1</v>
      </c>
      <c r="C224">
        <f t="shared" si="17"/>
        <v>33</v>
      </c>
      <c r="D224">
        <f t="shared" si="18"/>
        <v>6</v>
      </c>
      <c r="E224">
        <f t="shared" si="15"/>
        <v>39</v>
      </c>
    </row>
    <row r="225" spans="1:5" x14ac:dyDescent="0.25">
      <c r="A225" s="5">
        <v>44054</v>
      </c>
      <c r="B225">
        <f t="shared" si="16"/>
        <v>2</v>
      </c>
      <c r="C225">
        <f t="shared" si="17"/>
        <v>33</v>
      </c>
      <c r="D225">
        <f t="shared" si="18"/>
        <v>6</v>
      </c>
      <c r="E225">
        <f t="shared" si="15"/>
        <v>39</v>
      </c>
    </row>
    <row r="226" spans="1:5" x14ac:dyDescent="0.25">
      <c r="A226" s="5">
        <v>44055</v>
      </c>
      <c r="B226">
        <f t="shared" si="16"/>
        <v>3</v>
      </c>
      <c r="C226">
        <f t="shared" si="17"/>
        <v>33</v>
      </c>
      <c r="D226">
        <f t="shared" si="18"/>
        <v>6</v>
      </c>
      <c r="E226">
        <f t="shared" si="15"/>
        <v>39</v>
      </c>
    </row>
    <row r="227" spans="1:5" x14ac:dyDescent="0.25">
      <c r="A227" s="5">
        <v>44056</v>
      </c>
      <c r="B227">
        <f t="shared" si="16"/>
        <v>4</v>
      </c>
      <c r="C227">
        <f t="shared" si="17"/>
        <v>33</v>
      </c>
      <c r="D227">
        <f t="shared" si="18"/>
        <v>6</v>
      </c>
      <c r="E227">
        <f t="shared" si="15"/>
        <v>39</v>
      </c>
    </row>
    <row r="228" spans="1:5" x14ac:dyDescent="0.25">
      <c r="A228" s="5">
        <v>44057</v>
      </c>
      <c r="B228">
        <f t="shared" si="16"/>
        <v>5</v>
      </c>
      <c r="C228">
        <f t="shared" si="17"/>
        <v>33</v>
      </c>
      <c r="D228">
        <f t="shared" si="18"/>
        <v>6</v>
      </c>
      <c r="E228">
        <f t="shared" si="15"/>
        <v>39</v>
      </c>
    </row>
    <row r="229" spans="1:5" x14ac:dyDescent="0.25">
      <c r="A229" s="5">
        <v>44058</v>
      </c>
      <c r="B229">
        <f t="shared" si="16"/>
        <v>6</v>
      </c>
      <c r="C229">
        <f t="shared" si="17"/>
        <v>33</v>
      </c>
      <c r="D229">
        <f t="shared" si="18"/>
        <v>6</v>
      </c>
      <c r="E229">
        <f t="shared" si="15"/>
        <v>39</v>
      </c>
    </row>
    <row r="230" spans="1:5" x14ac:dyDescent="0.25">
      <c r="A230" s="5">
        <v>44059</v>
      </c>
      <c r="B230">
        <f t="shared" si="16"/>
        <v>7</v>
      </c>
      <c r="C230">
        <f t="shared" si="17"/>
        <v>33</v>
      </c>
      <c r="D230">
        <f t="shared" si="18"/>
        <v>6</v>
      </c>
      <c r="E230">
        <f t="shared" si="15"/>
        <v>39</v>
      </c>
    </row>
    <row r="231" spans="1:5" x14ac:dyDescent="0.25">
      <c r="A231" s="5">
        <v>44060</v>
      </c>
      <c r="B231">
        <f t="shared" si="16"/>
        <v>1</v>
      </c>
      <c r="C231">
        <f t="shared" si="17"/>
        <v>34</v>
      </c>
      <c r="D231">
        <f t="shared" si="18"/>
        <v>6</v>
      </c>
      <c r="E231">
        <f t="shared" si="15"/>
        <v>40</v>
      </c>
    </row>
    <row r="232" spans="1:5" x14ac:dyDescent="0.25">
      <c r="A232" s="5">
        <v>44061</v>
      </c>
      <c r="B232">
        <f t="shared" si="16"/>
        <v>2</v>
      </c>
      <c r="C232">
        <f t="shared" si="17"/>
        <v>34</v>
      </c>
      <c r="D232">
        <f t="shared" si="18"/>
        <v>6</v>
      </c>
      <c r="E232">
        <f t="shared" si="15"/>
        <v>40</v>
      </c>
    </row>
    <row r="233" spans="1:5" x14ac:dyDescent="0.25">
      <c r="A233" s="5">
        <v>44062</v>
      </c>
      <c r="B233">
        <f t="shared" si="16"/>
        <v>3</v>
      </c>
      <c r="C233">
        <f t="shared" si="17"/>
        <v>34</v>
      </c>
      <c r="D233">
        <f t="shared" si="18"/>
        <v>6</v>
      </c>
      <c r="E233">
        <f t="shared" si="15"/>
        <v>40</v>
      </c>
    </row>
    <row r="234" spans="1:5" x14ac:dyDescent="0.25">
      <c r="A234" s="5">
        <v>44063</v>
      </c>
      <c r="B234">
        <f t="shared" si="16"/>
        <v>4</v>
      </c>
      <c r="C234">
        <f t="shared" si="17"/>
        <v>34</v>
      </c>
      <c r="D234">
        <f t="shared" si="18"/>
        <v>6</v>
      </c>
      <c r="E234">
        <f t="shared" si="15"/>
        <v>40</v>
      </c>
    </row>
    <row r="235" spans="1:5" x14ac:dyDescent="0.25">
      <c r="A235" s="5">
        <v>44064</v>
      </c>
      <c r="B235">
        <f t="shared" si="16"/>
        <v>5</v>
      </c>
      <c r="C235">
        <f t="shared" si="17"/>
        <v>34</v>
      </c>
      <c r="D235">
        <f t="shared" si="18"/>
        <v>6</v>
      </c>
      <c r="E235">
        <f t="shared" si="15"/>
        <v>40</v>
      </c>
    </row>
    <row r="236" spans="1:5" x14ac:dyDescent="0.25">
      <c r="A236" s="5">
        <v>44065</v>
      </c>
      <c r="B236">
        <f t="shared" si="16"/>
        <v>6</v>
      </c>
      <c r="C236">
        <f t="shared" si="17"/>
        <v>34</v>
      </c>
      <c r="D236">
        <f t="shared" si="18"/>
        <v>6</v>
      </c>
      <c r="E236">
        <f t="shared" si="15"/>
        <v>40</v>
      </c>
    </row>
    <row r="237" spans="1:5" x14ac:dyDescent="0.25">
      <c r="A237" s="5">
        <v>44066</v>
      </c>
      <c r="B237">
        <f t="shared" si="16"/>
        <v>7</v>
      </c>
      <c r="C237">
        <f t="shared" si="17"/>
        <v>34</v>
      </c>
      <c r="D237">
        <f t="shared" si="18"/>
        <v>6</v>
      </c>
      <c r="E237">
        <f t="shared" si="15"/>
        <v>40</v>
      </c>
    </row>
    <row r="238" spans="1:5" x14ac:dyDescent="0.25">
      <c r="A238" s="5">
        <v>44067</v>
      </c>
      <c r="B238">
        <f t="shared" si="16"/>
        <v>1</v>
      </c>
      <c r="C238">
        <f t="shared" si="17"/>
        <v>35</v>
      </c>
      <c r="D238">
        <f t="shared" si="18"/>
        <v>6</v>
      </c>
      <c r="E238">
        <f t="shared" si="15"/>
        <v>41</v>
      </c>
    </row>
    <row r="239" spans="1:5" x14ac:dyDescent="0.25">
      <c r="A239" s="5">
        <v>44068</v>
      </c>
      <c r="B239">
        <f t="shared" si="16"/>
        <v>2</v>
      </c>
      <c r="C239">
        <f t="shared" si="17"/>
        <v>35</v>
      </c>
      <c r="D239">
        <f t="shared" si="18"/>
        <v>6</v>
      </c>
      <c r="E239">
        <f t="shared" si="15"/>
        <v>41</v>
      </c>
    </row>
    <row r="240" spans="1:5" x14ac:dyDescent="0.25">
      <c r="A240" s="5">
        <v>44069</v>
      </c>
      <c r="B240">
        <f t="shared" si="16"/>
        <v>3</v>
      </c>
      <c r="C240">
        <f t="shared" si="17"/>
        <v>35</v>
      </c>
      <c r="D240">
        <f t="shared" si="18"/>
        <v>6</v>
      </c>
      <c r="E240">
        <f t="shared" si="15"/>
        <v>41</v>
      </c>
    </row>
    <row r="241" spans="1:5" x14ac:dyDescent="0.25">
      <c r="A241" s="5">
        <v>44070</v>
      </c>
      <c r="B241">
        <f t="shared" si="16"/>
        <v>4</v>
      </c>
      <c r="C241">
        <f t="shared" si="17"/>
        <v>35</v>
      </c>
      <c r="D241">
        <f t="shared" si="18"/>
        <v>6</v>
      </c>
      <c r="E241">
        <f t="shared" si="15"/>
        <v>41</v>
      </c>
    </row>
    <row r="242" spans="1:5" x14ac:dyDescent="0.25">
      <c r="A242" s="5">
        <v>44071</v>
      </c>
      <c r="B242">
        <f t="shared" si="16"/>
        <v>5</v>
      </c>
      <c r="C242">
        <f t="shared" si="17"/>
        <v>35</v>
      </c>
      <c r="D242">
        <f t="shared" si="18"/>
        <v>6</v>
      </c>
      <c r="E242">
        <f t="shared" si="15"/>
        <v>41</v>
      </c>
    </row>
    <row r="243" spans="1:5" x14ac:dyDescent="0.25">
      <c r="A243" s="5">
        <v>44072</v>
      </c>
      <c r="B243">
        <f t="shared" si="16"/>
        <v>6</v>
      </c>
      <c r="C243">
        <f t="shared" si="17"/>
        <v>35</v>
      </c>
      <c r="D243">
        <f t="shared" si="18"/>
        <v>6</v>
      </c>
      <c r="E243">
        <f t="shared" si="15"/>
        <v>41</v>
      </c>
    </row>
    <row r="244" spans="1:5" x14ac:dyDescent="0.25">
      <c r="A244" s="5">
        <v>44073</v>
      </c>
      <c r="B244">
        <f t="shared" si="16"/>
        <v>7</v>
      </c>
      <c r="C244">
        <f t="shared" si="17"/>
        <v>35</v>
      </c>
      <c r="D244">
        <f t="shared" si="18"/>
        <v>6</v>
      </c>
      <c r="E244">
        <f t="shared" si="15"/>
        <v>41</v>
      </c>
    </row>
    <row r="245" spans="1:5" x14ac:dyDescent="0.25">
      <c r="A245" s="5">
        <v>44074</v>
      </c>
      <c r="B245">
        <f t="shared" si="16"/>
        <v>1</v>
      </c>
      <c r="C245">
        <f t="shared" si="17"/>
        <v>36</v>
      </c>
      <c r="D245">
        <f t="shared" si="18"/>
        <v>6</v>
      </c>
      <c r="E245">
        <f t="shared" si="15"/>
        <v>42</v>
      </c>
    </row>
    <row r="246" spans="1:5" x14ac:dyDescent="0.25">
      <c r="A246" s="5">
        <v>44075</v>
      </c>
      <c r="B246">
        <f t="shared" si="16"/>
        <v>2</v>
      </c>
      <c r="C246">
        <f t="shared" si="17"/>
        <v>36</v>
      </c>
      <c r="D246">
        <f>IF(MONTH(A246)&lt;&gt;MONTH(A245),IF(B245&lt;&gt;7,D245+1,D245),D245)</f>
        <v>7</v>
      </c>
      <c r="E246">
        <f t="shared" si="15"/>
        <v>43</v>
      </c>
    </row>
    <row r="247" spans="1:5" x14ac:dyDescent="0.25">
      <c r="A247" s="5">
        <v>44076</v>
      </c>
      <c r="B247">
        <f t="shared" si="16"/>
        <v>3</v>
      </c>
      <c r="C247">
        <f t="shared" si="17"/>
        <v>36</v>
      </c>
      <c r="D247">
        <f t="shared" si="18"/>
        <v>7</v>
      </c>
      <c r="E247">
        <f t="shared" si="15"/>
        <v>43</v>
      </c>
    </row>
    <row r="248" spans="1:5" x14ac:dyDescent="0.25">
      <c r="A248" s="5">
        <v>44077</v>
      </c>
      <c r="B248">
        <f t="shared" si="16"/>
        <v>4</v>
      </c>
      <c r="C248">
        <f t="shared" si="17"/>
        <v>36</v>
      </c>
      <c r="D248">
        <f t="shared" si="18"/>
        <v>7</v>
      </c>
      <c r="E248">
        <f t="shared" si="15"/>
        <v>43</v>
      </c>
    </row>
    <row r="249" spans="1:5" x14ac:dyDescent="0.25">
      <c r="A249" s="5">
        <v>44078</v>
      </c>
      <c r="B249">
        <f t="shared" si="16"/>
        <v>5</v>
      </c>
      <c r="C249">
        <f t="shared" si="17"/>
        <v>36</v>
      </c>
      <c r="D249">
        <f t="shared" si="18"/>
        <v>7</v>
      </c>
      <c r="E249">
        <f t="shared" si="15"/>
        <v>43</v>
      </c>
    </row>
    <row r="250" spans="1:5" x14ac:dyDescent="0.25">
      <c r="A250" s="5">
        <v>44079</v>
      </c>
      <c r="B250">
        <f t="shared" si="16"/>
        <v>6</v>
      </c>
      <c r="C250">
        <f t="shared" si="17"/>
        <v>36</v>
      </c>
      <c r="D250">
        <f t="shared" si="18"/>
        <v>7</v>
      </c>
      <c r="E250">
        <f t="shared" si="15"/>
        <v>43</v>
      </c>
    </row>
    <row r="251" spans="1:5" x14ac:dyDescent="0.25">
      <c r="A251" s="5">
        <v>44080</v>
      </c>
      <c r="B251">
        <f t="shared" si="16"/>
        <v>7</v>
      </c>
      <c r="C251">
        <f t="shared" si="17"/>
        <v>36</v>
      </c>
      <c r="D251">
        <f t="shared" si="18"/>
        <v>7</v>
      </c>
      <c r="E251">
        <f t="shared" si="15"/>
        <v>43</v>
      </c>
    </row>
    <row r="252" spans="1:5" x14ac:dyDescent="0.25">
      <c r="A252" s="5">
        <v>44081</v>
      </c>
      <c r="B252">
        <f t="shared" si="16"/>
        <v>1</v>
      </c>
      <c r="C252">
        <f t="shared" si="17"/>
        <v>37</v>
      </c>
      <c r="D252">
        <f t="shared" si="18"/>
        <v>7</v>
      </c>
      <c r="E252">
        <f t="shared" si="15"/>
        <v>44</v>
      </c>
    </row>
    <row r="253" spans="1:5" x14ac:dyDescent="0.25">
      <c r="A253" s="5">
        <v>44082</v>
      </c>
      <c r="B253">
        <f t="shared" si="16"/>
        <v>2</v>
      </c>
      <c r="C253">
        <f t="shared" si="17"/>
        <v>37</v>
      </c>
      <c r="D253">
        <f t="shared" si="18"/>
        <v>7</v>
      </c>
      <c r="E253">
        <f t="shared" si="15"/>
        <v>44</v>
      </c>
    </row>
    <row r="254" spans="1:5" x14ac:dyDescent="0.25">
      <c r="A254" s="5">
        <v>44083</v>
      </c>
      <c r="B254">
        <f t="shared" si="16"/>
        <v>3</v>
      </c>
      <c r="C254">
        <f t="shared" si="17"/>
        <v>37</v>
      </c>
      <c r="D254">
        <f t="shared" si="18"/>
        <v>7</v>
      </c>
      <c r="E254">
        <f t="shared" si="15"/>
        <v>44</v>
      </c>
    </row>
    <row r="255" spans="1:5" x14ac:dyDescent="0.25">
      <c r="A255" s="5">
        <v>44084</v>
      </c>
      <c r="B255">
        <f t="shared" si="16"/>
        <v>4</v>
      </c>
      <c r="C255">
        <f t="shared" si="17"/>
        <v>37</v>
      </c>
      <c r="D255">
        <f t="shared" si="18"/>
        <v>7</v>
      </c>
      <c r="E255">
        <f t="shared" si="15"/>
        <v>44</v>
      </c>
    </row>
    <row r="256" spans="1:5" x14ac:dyDescent="0.25">
      <c r="A256" s="5">
        <v>44085</v>
      </c>
      <c r="B256">
        <f t="shared" si="16"/>
        <v>5</v>
      </c>
      <c r="C256">
        <f t="shared" si="17"/>
        <v>37</v>
      </c>
      <c r="D256">
        <f t="shared" si="18"/>
        <v>7</v>
      </c>
      <c r="E256">
        <f t="shared" si="15"/>
        <v>44</v>
      </c>
    </row>
    <row r="257" spans="1:5" x14ac:dyDescent="0.25">
      <c r="A257" s="5">
        <v>44086</v>
      </c>
      <c r="B257">
        <f t="shared" si="16"/>
        <v>6</v>
      </c>
      <c r="C257">
        <f t="shared" si="17"/>
        <v>37</v>
      </c>
      <c r="D257">
        <f t="shared" si="18"/>
        <v>7</v>
      </c>
      <c r="E257">
        <f t="shared" si="15"/>
        <v>44</v>
      </c>
    </row>
    <row r="258" spans="1:5" x14ac:dyDescent="0.25">
      <c r="A258" s="5">
        <v>44087</v>
      </c>
      <c r="B258">
        <f t="shared" si="16"/>
        <v>7</v>
      </c>
      <c r="C258">
        <f t="shared" si="17"/>
        <v>37</v>
      </c>
      <c r="D258">
        <f t="shared" si="18"/>
        <v>7</v>
      </c>
      <c r="E258">
        <f t="shared" si="15"/>
        <v>44</v>
      </c>
    </row>
    <row r="259" spans="1:5" x14ac:dyDescent="0.25">
      <c r="A259" s="5">
        <v>44088</v>
      </c>
      <c r="B259">
        <f t="shared" si="16"/>
        <v>1</v>
      </c>
      <c r="C259">
        <f t="shared" si="17"/>
        <v>38</v>
      </c>
      <c r="D259">
        <f t="shared" si="18"/>
        <v>7</v>
      </c>
      <c r="E259">
        <f t="shared" ref="E259:E322" si="19">C259+D259</f>
        <v>45</v>
      </c>
    </row>
    <row r="260" spans="1:5" x14ac:dyDescent="0.25">
      <c r="A260" s="5">
        <v>44089</v>
      </c>
      <c r="B260">
        <f t="shared" si="16"/>
        <v>2</v>
      </c>
      <c r="C260">
        <f t="shared" si="17"/>
        <v>38</v>
      </c>
      <c r="D260">
        <f t="shared" si="18"/>
        <v>7</v>
      </c>
      <c r="E260">
        <f t="shared" si="19"/>
        <v>45</v>
      </c>
    </row>
    <row r="261" spans="1:5" x14ac:dyDescent="0.25">
      <c r="A261" s="5">
        <v>44090</v>
      </c>
      <c r="B261">
        <f t="shared" ref="B261:B324" si="20">WEEKDAY(A261,2)</f>
        <v>3</v>
      </c>
      <c r="C261">
        <f t="shared" ref="C261:C324" si="21">IF(B261&gt;0,WEEKNUM(A261,2)," ")</f>
        <v>38</v>
      </c>
      <c r="D261">
        <f t="shared" si="18"/>
        <v>7</v>
      </c>
      <c r="E261">
        <f t="shared" si="19"/>
        <v>45</v>
      </c>
    </row>
    <row r="262" spans="1:5" x14ac:dyDescent="0.25">
      <c r="A262" s="5">
        <v>44091</v>
      </c>
      <c r="B262">
        <f t="shared" si="20"/>
        <v>4</v>
      </c>
      <c r="C262">
        <f t="shared" si="21"/>
        <v>38</v>
      </c>
      <c r="D262">
        <f t="shared" si="18"/>
        <v>7</v>
      </c>
      <c r="E262">
        <f t="shared" si="19"/>
        <v>45</v>
      </c>
    </row>
    <row r="263" spans="1:5" x14ac:dyDescent="0.25">
      <c r="A263" s="5">
        <v>44092</v>
      </c>
      <c r="B263">
        <f t="shared" si="20"/>
        <v>5</v>
      </c>
      <c r="C263">
        <f t="shared" si="21"/>
        <v>38</v>
      </c>
      <c r="D263">
        <f t="shared" si="18"/>
        <v>7</v>
      </c>
      <c r="E263">
        <f t="shared" si="19"/>
        <v>45</v>
      </c>
    </row>
    <row r="264" spans="1:5" x14ac:dyDescent="0.25">
      <c r="A264" s="5">
        <v>44093</v>
      </c>
      <c r="B264">
        <f t="shared" si="20"/>
        <v>6</v>
      </c>
      <c r="C264">
        <f t="shared" si="21"/>
        <v>38</v>
      </c>
      <c r="D264">
        <f t="shared" si="18"/>
        <v>7</v>
      </c>
      <c r="E264">
        <f t="shared" si="19"/>
        <v>45</v>
      </c>
    </row>
    <row r="265" spans="1:5" x14ac:dyDescent="0.25">
      <c r="A265" s="5">
        <v>44094</v>
      </c>
      <c r="B265">
        <f t="shared" si="20"/>
        <v>7</v>
      </c>
      <c r="C265">
        <f t="shared" si="21"/>
        <v>38</v>
      </c>
      <c r="D265">
        <f t="shared" si="18"/>
        <v>7</v>
      </c>
      <c r="E265">
        <f t="shared" si="19"/>
        <v>45</v>
      </c>
    </row>
    <row r="266" spans="1:5" x14ac:dyDescent="0.25">
      <c r="A266" s="5">
        <v>44095</v>
      </c>
      <c r="B266">
        <f t="shared" si="20"/>
        <v>1</v>
      </c>
      <c r="C266">
        <f t="shared" si="21"/>
        <v>39</v>
      </c>
      <c r="D266">
        <f t="shared" si="18"/>
        <v>7</v>
      </c>
      <c r="E266">
        <f t="shared" si="19"/>
        <v>46</v>
      </c>
    </row>
    <row r="267" spans="1:5" x14ac:dyDescent="0.25">
      <c r="A267" s="5">
        <v>44096</v>
      </c>
      <c r="B267">
        <f t="shared" si="20"/>
        <v>2</v>
      </c>
      <c r="C267">
        <f t="shared" si="21"/>
        <v>39</v>
      </c>
      <c r="D267">
        <f t="shared" si="18"/>
        <v>7</v>
      </c>
      <c r="E267">
        <f t="shared" si="19"/>
        <v>46</v>
      </c>
    </row>
    <row r="268" spans="1:5" x14ac:dyDescent="0.25">
      <c r="A268" s="5">
        <v>44097</v>
      </c>
      <c r="B268">
        <f t="shared" si="20"/>
        <v>3</v>
      </c>
      <c r="C268">
        <f t="shared" si="21"/>
        <v>39</v>
      </c>
      <c r="D268">
        <f t="shared" si="18"/>
        <v>7</v>
      </c>
      <c r="E268">
        <f t="shared" si="19"/>
        <v>46</v>
      </c>
    </row>
    <row r="269" spans="1:5" x14ac:dyDescent="0.25">
      <c r="A269" s="5">
        <v>44098</v>
      </c>
      <c r="B269">
        <f t="shared" si="20"/>
        <v>4</v>
      </c>
      <c r="C269">
        <f t="shared" si="21"/>
        <v>39</v>
      </c>
      <c r="D269">
        <f t="shared" si="18"/>
        <v>7</v>
      </c>
      <c r="E269">
        <f t="shared" si="19"/>
        <v>46</v>
      </c>
    </row>
    <row r="270" spans="1:5" x14ac:dyDescent="0.25">
      <c r="A270" s="5">
        <v>44099</v>
      </c>
      <c r="B270">
        <f t="shared" si="20"/>
        <v>5</v>
      </c>
      <c r="C270">
        <f t="shared" si="21"/>
        <v>39</v>
      </c>
      <c r="D270">
        <f t="shared" si="18"/>
        <v>7</v>
      </c>
      <c r="E270">
        <f t="shared" si="19"/>
        <v>46</v>
      </c>
    </row>
    <row r="271" spans="1:5" x14ac:dyDescent="0.25">
      <c r="A271" s="5">
        <v>44100</v>
      </c>
      <c r="B271">
        <f t="shared" si="20"/>
        <v>6</v>
      </c>
      <c r="C271">
        <f t="shared" si="21"/>
        <v>39</v>
      </c>
      <c r="D271">
        <f t="shared" si="18"/>
        <v>7</v>
      </c>
      <c r="E271">
        <f t="shared" si="19"/>
        <v>46</v>
      </c>
    </row>
    <row r="272" spans="1:5" x14ac:dyDescent="0.25">
      <c r="A272" s="5">
        <v>44101</v>
      </c>
      <c r="B272">
        <f t="shared" si="20"/>
        <v>7</v>
      </c>
      <c r="C272">
        <f t="shared" si="21"/>
        <v>39</v>
      </c>
      <c r="D272">
        <f t="shared" si="18"/>
        <v>7</v>
      </c>
      <c r="E272">
        <f t="shared" si="19"/>
        <v>46</v>
      </c>
    </row>
    <row r="273" spans="1:5" x14ac:dyDescent="0.25">
      <c r="A273" s="5">
        <v>44102</v>
      </c>
      <c r="B273">
        <f t="shared" si="20"/>
        <v>1</v>
      </c>
      <c r="C273">
        <f t="shared" si="21"/>
        <v>40</v>
      </c>
      <c r="D273">
        <f t="shared" si="18"/>
        <v>7</v>
      </c>
      <c r="E273">
        <f t="shared" si="19"/>
        <v>47</v>
      </c>
    </row>
    <row r="274" spans="1:5" x14ac:dyDescent="0.25">
      <c r="A274" s="5">
        <v>44103</v>
      </c>
      <c r="B274">
        <f t="shared" si="20"/>
        <v>2</v>
      </c>
      <c r="C274">
        <f t="shared" si="21"/>
        <v>40</v>
      </c>
      <c r="D274">
        <f t="shared" si="18"/>
        <v>7</v>
      </c>
      <c r="E274">
        <f t="shared" si="19"/>
        <v>47</v>
      </c>
    </row>
    <row r="275" spans="1:5" x14ac:dyDescent="0.25">
      <c r="A275" s="5">
        <v>44104</v>
      </c>
      <c r="B275">
        <f t="shared" si="20"/>
        <v>3</v>
      </c>
      <c r="C275">
        <f t="shared" si="21"/>
        <v>40</v>
      </c>
      <c r="D275">
        <f t="shared" si="18"/>
        <v>7</v>
      </c>
      <c r="E275">
        <f t="shared" si="19"/>
        <v>47</v>
      </c>
    </row>
    <row r="276" spans="1:5" x14ac:dyDescent="0.25">
      <c r="A276" s="5">
        <v>44105</v>
      </c>
      <c r="B276">
        <f t="shared" si="20"/>
        <v>4</v>
      </c>
      <c r="C276">
        <f t="shared" si="21"/>
        <v>40</v>
      </c>
      <c r="D276">
        <f t="shared" si="18"/>
        <v>8</v>
      </c>
      <c r="E276">
        <f t="shared" si="19"/>
        <v>48</v>
      </c>
    </row>
    <row r="277" spans="1:5" x14ac:dyDescent="0.25">
      <c r="A277" s="5">
        <v>44106</v>
      </c>
      <c r="B277">
        <f t="shared" si="20"/>
        <v>5</v>
      </c>
      <c r="C277">
        <f t="shared" si="21"/>
        <v>40</v>
      </c>
      <c r="D277">
        <f t="shared" si="18"/>
        <v>8</v>
      </c>
      <c r="E277">
        <f t="shared" si="19"/>
        <v>48</v>
      </c>
    </row>
    <row r="278" spans="1:5" x14ac:dyDescent="0.25">
      <c r="A278" s="5">
        <v>44107</v>
      </c>
      <c r="B278">
        <f t="shared" si="20"/>
        <v>6</v>
      </c>
      <c r="C278">
        <f t="shared" si="21"/>
        <v>40</v>
      </c>
      <c r="D278">
        <f t="shared" si="18"/>
        <v>8</v>
      </c>
      <c r="E278">
        <f t="shared" si="19"/>
        <v>48</v>
      </c>
    </row>
    <row r="279" spans="1:5" x14ac:dyDescent="0.25">
      <c r="A279" s="5">
        <v>44108</v>
      </c>
      <c r="B279">
        <f t="shared" si="20"/>
        <v>7</v>
      </c>
      <c r="C279">
        <f t="shared" si="21"/>
        <v>40</v>
      </c>
      <c r="D279">
        <f t="shared" si="18"/>
        <v>8</v>
      </c>
      <c r="E279">
        <f t="shared" si="19"/>
        <v>48</v>
      </c>
    </row>
    <row r="280" spans="1:5" x14ac:dyDescent="0.25">
      <c r="A280" s="5">
        <v>44109</v>
      </c>
      <c r="B280">
        <f t="shared" si="20"/>
        <v>1</v>
      </c>
      <c r="C280">
        <f t="shared" si="21"/>
        <v>41</v>
      </c>
      <c r="D280">
        <f t="shared" si="18"/>
        <v>8</v>
      </c>
      <c r="E280">
        <f t="shared" si="19"/>
        <v>49</v>
      </c>
    </row>
    <row r="281" spans="1:5" x14ac:dyDescent="0.25">
      <c r="A281" s="5">
        <v>44110</v>
      </c>
      <c r="B281">
        <f t="shared" si="20"/>
        <v>2</v>
      </c>
      <c r="C281">
        <f t="shared" si="21"/>
        <v>41</v>
      </c>
      <c r="D281">
        <f t="shared" si="18"/>
        <v>8</v>
      </c>
      <c r="E281">
        <f t="shared" si="19"/>
        <v>49</v>
      </c>
    </row>
    <row r="282" spans="1:5" x14ac:dyDescent="0.25">
      <c r="A282" s="5">
        <v>44111</v>
      </c>
      <c r="B282">
        <f t="shared" si="20"/>
        <v>3</v>
      </c>
      <c r="C282">
        <f t="shared" si="21"/>
        <v>41</v>
      </c>
      <c r="D282">
        <f t="shared" si="18"/>
        <v>8</v>
      </c>
      <c r="E282">
        <f t="shared" si="19"/>
        <v>49</v>
      </c>
    </row>
    <row r="283" spans="1:5" x14ac:dyDescent="0.25">
      <c r="A283" s="5">
        <v>44112</v>
      </c>
      <c r="B283">
        <f t="shared" si="20"/>
        <v>4</v>
      </c>
      <c r="C283">
        <f t="shared" si="21"/>
        <v>41</v>
      </c>
      <c r="D283">
        <f t="shared" ref="D283:D346" si="22">IF(MONTH(A283)&lt;&gt;MONTH(A282),IF(B282&lt;&gt;7,D282+1,D282),D282)</f>
        <v>8</v>
      </c>
      <c r="E283">
        <f t="shared" si="19"/>
        <v>49</v>
      </c>
    </row>
    <row r="284" spans="1:5" x14ac:dyDescent="0.25">
      <c r="A284" s="5">
        <v>44113</v>
      </c>
      <c r="B284">
        <f t="shared" si="20"/>
        <v>5</v>
      </c>
      <c r="C284">
        <f t="shared" si="21"/>
        <v>41</v>
      </c>
      <c r="D284">
        <f t="shared" si="22"/>
        <v>8</v>
      </c>
      <c r="E284">
        <f t="shared" si="19"/>
        <v>49</v>
      </c>
    </row>
    <row r="285" spans="1:5" x14ac:dyDescent="0.25">
      <c r="A285" s="5">
        <v>44114</v>
      </c>
      <c r="B285">
        <f t="shared" si="20"/>
        <v>6</v>
      </c>
      <c r="C285">
        <f t="shared" si="21"/>
        <v>41</v>
      </c>
      <c r="D285">
        <f t="shared" si="22"/>
        <v>8</v>
      </c>
      <c r="E285">
        <f t="shared" si="19"/>
        <v>49</v>
      </c>
    </row>
    <row r="286" spans="1:5" x14ac:dyDescent="0.25">
      <c r="A286" s="5">
        <v>44115</v>
      </c>
      <c r="B286">
        <f t="shared" si="20"/>
        <v>7</v>
      </c>
      <c r="C286">
        <f t="shared" si="21"/>
        <v>41</v>
      </c>
      <c r="D286">
        <f t="shared" si="22"/>
        <v>8</v>
      </c>
      <c r="E286">
        <f t="shared" si="19"/>
        <v>49</v>
      </c>
    </row>
    <row r="287" spans="1:5" x14ac:dyDescent="0.25">
      <c r="A287" s="5">
        <v>44116</v>
      </c>
      <c r="B287">
        <f t="shared" si="20"/>
        <v>1</v>
      </c>
      <c r="C287">
        <f t="shared" si="21"/>
        <v>42</v>
      </c>
      <c r="D287">
        <f t="shared" si="22"/>
        <v>8</v>
      </c>
      <c r="E287">
        <f t="shared" si="19"/>
        <v>50</v>
      </c>
    </row>
    <row r="288" spans="1:5" x14ac:dyDescent="0.25">
      <c r="A288" s="5">
        <v>44117</v>
      </c>
      <c r="B288">
        <f t="shared" si="20"/>
        <v>2</v>
      </c>
      <c r="C288">
        <f t="shared" si="21"/>
        <v>42</v>
      </c>
      <c r="D288">
        <f t="shared" si="22"/>
        <v>8</v>
      </c>
      <c r="E288">
        <f t="shared" si="19"/>
        <v>50</v>
      </c>
    </row>
    <row r="289" spans="1:5" x14ac:dyDescent="0.25">
      <c r="A289" s="5">
        <v>44118</v>
      </c>
      <c r="B289">
        <f t="shared" si="20"/>
        <v>3</v>
      </c>
      <c r="C289">
        <f t="shared" si="21"/>
        <v>42</v>
      </c>
      <c r="D289">
        <f t="shared" si="22"/>
        <v>8</v>
      </c>
      <c r="E289">
        <f t="shared" si="19"/>
        <v>50</v>
      </c>
    </row>
    <row r="290" spans="1:5" x14ac:dyDescent="0.25">
      <c r="A290" s="5">
        <v>44119</v>
      </c>
      <c r="B290">
        <f t="shared" si="20"/>
        <v>4</v>
      </c>
      <c r="C290">
        <f t="shared" si="21"/>
        <v>42</v>
      </c>
      <c r="D290">
        <f t="shared" si="22"/>
        <v>8</v>
      </c>
      <c r="E290">
        <f t="shared" si="19"/>
        <v>50</v>
      </c>
    </row>
    <row r="291" spans="1:5" x14ac:dyDescent="0.25">
      <c r="A291" s="5">
        <v>44120</v>
      </c>
      <c r="B291">
        <f t="shared" si="20"/>
        <v>5</v>
      </c>
      <c r="C291">
        <f t="shared" si="21"/>
        <v>42</v>
      </c>
      <c r="D291">
        <f t="shared" si="22"/>
        <v>8</v>
      </c>
      <c r="E291">
        <f t="shared" si="19"/>
        <v>50</v>
      </c>
    </row>
    <row r="292" spans="1:5" x14ac:dyDescent="0.25">
      <c r="A292" s="5">
        <v>44121</v>
      </c>
      <c r="B292">
        <f t="shared" si="20"/>
        <v>6</v>
      </c>
      <c r="C292">
        <f t="shared" si="21"/>
        <v>42</v>
      </c>
      <c r="D292">
        <f t="shared" si="22"/>
        <v>8</v>
      </c>
      <c r="E292">
        <f t="shared" si="19"/>
        <v>50</v>
      </c>
    </row>
    <row r="293" spans="1:5" x14ac:dyDescent="0.25">
      <c r="A293" s="5">
        <v>44122</v>
      </c>
      <c r="B293">
        <f t="shared" si="20"/>
        <v>7</v>
      </c>
      <c r="C293">
        <f t="shared" si="21"/>
        <v>42</v>
      </c>
      <c r="D293">
        <f t="shared" si="22"/>
        <v>8</v>
      </c>
      <c r="E293">
        <f t="shared" si="19"/>
        <v>50</v>
      </c>
    </row>
    <row r="294" spans="1:5" x14ac:dyDescent="0.25">
      <c r="A294" s="5">
        <v>44123</v>
      </c>
      <c r="B294">
        <f t="shared" si="20"/>
        <v>1</v>
      </c>
      <c r="C294">
        <f t="shared" si="21"/>
        <v>43</v>
      </c>
      <c r="D294">
        <f t="shared" si="22"/>
        <v>8</v>
      </c>
      <c r="E294">
        <f t="shared" si="19"/>
        <v>51</v>
      </c>
    </row>
    <row r="295" spans="1:5" x14ac:dyDescent="0.25">
      <c r="A295" s="5">
        <v>44124</v>
      </c>
      <c r="B295">
        <f t="shared" si="20"/>
        <v>2</v>
      </c>
      <c r="C295">
        <f t="shared" si="21"/>
        <v>43</v>
      </c>
      <c r="D295">
        <f t="shared" si="22"/>
        <v>8</v>
      </c>
      <c r="E295">
        <f t="shared" si="19"/>
        <v>51</v>
      </c>
    </row>
    <row r="296" spans="1:5" x14ac:dyDescent="0.25">
      <c r="A296" s="5">
        <v>44125</v>
      </c>
      <c r="B296">
        <f t="shared" si="20"/>
        <v>3</v>
      </c>
      <c r="C296">
        <f t="shared" si="21"/>
        <v>43</v>
      </c>
      <c r="D296">
        <f t="shared" si="22"/>
        <v>8</v>
      </c>
      <c r="E296">
        <f t="shared" si="19"/>
        <v>51</v>
      </c>
    </row>
    <row r="297" spans="1:5" x14ac:dyDescent="0.25">
      <c r="A297" s="5">
        <v>44126</v>
      </c>
      <c r="B297">
        <f t="shared" si="20"/>
        <v>4</v>
      </c>
      <c r="C297">
        <f t="shared" si="21"/>
        <v>43</v>
      </c>
      <c r="D297">
        <f t="shared" si="22"/>
        <v>8</v>
      </c>
      <c r="E297">
        <f t="shared" si="19"/>
        <v>51</v>
      </c>
    </row>
    <row r="298" spans="1:5" x14ac:dyDescent="0.25">
      <c r="A298" s="5">
        <v>44127</v>
      </c>
      <c r="B298">
        <f t="shared" si="20"/>
        <v>5</v>
      </c>
      <c r="C298">
        <f t="shared" si="21"/>
        <v>43</v>
      </c>
      <c r="D298">
        <f t="shared" si="22"/>
        <v>8</v>
      </c>
      <c r="E298">
        <f t="shared" si="19"/>
        <v>51</v>
      </c>
    </row>
    <row r="299" spans="1:5" x14ac:dyDescent="0.25">
      <c r="A299" s="5">
        <v>44128</v>
      </c>
      <c r="B299">
        <f t="shared" si="20"/>
        <v>6</v>
      </c>
      <c r="C299">
        <f t="shared" si="21"/>
        <v>43</v>
      </c>
      <c r="D299">
        <f t="shared" si="22"/>
        <v>8</v>
      </c>
      <c r="E299">
        <f t="shared" si="19"/>
        <v>51</v>
      </c>
    </row>
    <row r="300" spans="1:5" x14ac:dyDescent="0.25">
      <c r="A300" s="5">
        <v>44129</v>
      </c>
      <c r="B300">
        <f t="shared" si="20"/>
        <v>7</v>
      </c>
      <c r="C300">
        <f t="shared" si="21"/>
        <v>43</v>
      </c>
      <c r="D300">
        <f t="shared" si="22"/>
        <v>8</v>
      </c>
      <c r="E300">
        <f t="shared" si="19"/>
        <v>51</v>
      </c>
    </row>
    <row r="301" spans="1:5" x14ac:dyDescent="0.25">
      <c r="A301" s="5">
        <v>44130</v>
      </c>
      <c r="B301">
        <f t="shared" si="20"/>
        <v>1</v>
      </c>
      <c r="C301">
        <f t="shared" si="21"/>
        <v>44</v>
      </c>
      <c r="D301">
        <f t="shared" si="22"/>
        <v>8</v>
      </c>
      <c r="E301">
        <f t="shared" si="19"/>
        <v>52</v>
      </c>
    </row>
    <row r="302" spans="1:5" x14ac:dyDescent="0.25">
      <c r="A302" s="5">
        <v>44131</v>
      </c>
      <c r="B302">
        <f t="shared" si="20"/>
        <v>2</v>
      </c>
      <c r="C302">
        <f t="shared" si="21"/>
        <v>44</v>
      </c>
      <c r="D302">
        <f t="shared" si="22"/>
        <v>8</v>
      </c>
      <c r="E302">
        <f t="shared" si="19"/>
        <v>52</v>
      </c>
    </row>
    <row r="303" spans="1:5" x14ac:dyDescent="0.25">
      <c r="A303" s="5">
        <v>44132</v>
      </c>
      <c r="B303">
        <f t="shared" si="20"/>
        <v>3</v>
      </c>
      <c r="C303">
        <f t="shared" si="21"/>
        <v>44</v>
      </c>
      <c r="D303">
        <f t="shared" si="22"/>
        <v>8</v>
      </c>
      <c r="E303">
        <f t="shared" si="19"/>
        <v>52</v>
      </c>
    </row>
    <row r="304" spans="1:5" x14ac:dyDescent="0.25">
      <c r="A304" s="5">
        <v>44133</v>
      </c>
      <c r="B304">
        <f t="shared" si="20"/>
        <v>4</v>
      </c>
      <c r="C304">
        <f t="shared" si="21"/>
        <v>44</v>
      </c>
      <c r="D304">
        <f t="shared" si="22"/>
        <v>8</v>
      </c>
      <c r="E304">
        <f t="shared" si="19"/>
        <v>52</v>
      </c>
    </row>
    <row r="305" spans="1:5" x14ac:dyDescent="0.25">
      <c r="A305" s="5">
        <v>44134</v>
      </c>
      <c r="B305">
        <f t="shared" si="20"/>
        <v>5</v>
      </c>
      <c r="C305">
        <f t="shared" si="21"/>
        <v>44</v>
      </c>
      <c r="D305">
        <f t="shared" si="22"/>
        <v>8</v>
      </c>
      <c r="E305">
        <f t="shared" si="19"/>
        <v>52</v>
      </c>
    </row>
    <row r="306" spans="1:5" x14ac:dyDescent="0.25">
      <c r="A306" s="5">
        <v>44135</v>
      </c>
      <c r="B306">
        <f t="shared" si="20"/>
        <v>6</v>
      </c>
      <c r="C306">
        <f t="shared" si="21"/>
        <v>44</v>
      </c>
      <c r="D306">
        <f t="shared" si="22"/>
        <v>8</v>
      </c>
      <c r="E306">
        <f t="shared" si="19"/>
        <v>52</v>
      </c>
    </row>
    <row r="307" spans="1:5" x14ac:dyDescent="0.25">
      <c r="A307" s="5">
        <v>44136</v>
      </c>
      <c r="B307">
        <f t="shared" si="20"/>
        <v>7</v>
      </c>
      <c r="C307">
        <f t="shared" si="21"/>
        <v>44</v>
      </c>
      <c r="D307">
        <f t="shared" si="22"/>
        <v>9</v>
      </c>
      <c r="E307">
        <f t="shared" si="19"/>
        <v>53</v>
      </c>
    </row>
    <row r="308" spans="1:5" x14ac:dyDescent="0.25">
      <c r="A308" s="5">
        <v>44137</v>
      </c>
      <c r="B308">
        <f t="shared" si="20"/>
        <v>1</v>
      </c>
      <c r="C308">
        <f t="shared" si="21"/>
        <v>45</v>
      </c>
      <c r="D308">
        <f t="shared" si="22"/>
        <v>9</v>
      </c>
      <c r="E308">
        <f t="shared" si="19"/>
        <v>54</v>
      </c>
    </row>
    <row r="309" spans="1:5" x14ac:dyDescent="0.25">
      <c r="A309" s="5">
        <v>44138</v>
      </c>
      <c r="B309">
        <f t="shared" si="20"/>
        <v>2</v>
      </c>
      <c r="C309">
        <f t="shared" si="21"/>
        <v>45</v>
      </c>
      <c r="D309">
        <f t="shared" si="22"/>
        <v>9</v>
      </c>
      <c r="E309">
        <f t="shared" si="19"/>
        <v>54</v>
      </c>
    </row>
    <row r="310" spans="1:5" x14ac:dyDescent="0.25">
      <c r="A310" s="5">
        <v>44139</v>
      </c>
      <c r="B310">
        <f t="shared" si="20"/>
        <v>3</v>
      </c>
      <c r="C310">
        <f t="shared" si="21"/>
        <v>45</v>
      </c>
      <c r="D310">
        <f t="shared" si="22"/>
        <v>9</v>
      </c>
      <c r="E310">
        <f t="shared" si="19"/>
        <v>54</v>
      </c>
    </row>
    <row r="311" spans="1:5" x14ac:dyDescent="0.25">
      <c r="A311" s="5">
        <v>44140</v>
      </c>
      <c r="B311">
        <f t="shared" si="20"/>
        <v>4</v>
      </c>
      <c r="C311">
        <f t="shared" si="21"/>
        <v>45</v>
      </c>
      <c r="D311">
        <f t="shared" si="22"/>
        <v>9</v>
      </c>
      <c r="E311">
        <f t="shared" si="19"/>
        <v>54</v>
      </c>
    </row>
    <row r="312" spans="1:5" x14ac:dyDescent="0.25">
      <c r="A312" s="5">
        <v>44141</v>
      </c>
      <c r="B312">
        <f t="shared" si="20"/>
        <v>5</v>
      </c>
      <c r="C312">
        <f t="shared" si="21"/>
        <v>45</v>
      </c>
      <c r="D312">
        <f t="shared" si="22"/>
        <v>9</v>
      </c>
      <c r="E312">
        <f t="shared" si="19"/>
        <v>54</v>
      </c>
    </row>
    <row r="313" spans="1:5" x14ac:dyDescent="0.25">
      <c r="A313" s="5">
        <v>44142</v>
      </c>
      <c r="B313">
        <f t="shared" si="20"/>
        <v>6</v>
      </c>
      <c r="C313">
        <f t="shared" si="21"/>
        <v>45</v>
      </c>
      <c r="D313">
        <f t="shared" si="22"/>
        <v>9</v>
      </c>
      <c r="E313">
        <f t="shared" si="19"/>
        <v>54</v>
      </c>
    </row>
    <row r="314" spans="1:5" x14ac:dyDescent="0.25">
      <c r="A314" s="5">
        <v>44143</v>
      </c>
      <c r="B314">
        <f t="shared" si="20"/>
        <v>7</v>
      </c>
      <c r="C314">
        <f t="shared" si="21"/>
        <v>45</v>
      </c>
      <c r="D314">
        <f t="shared" si="22"/>
        <v>9</v>
      </c>
      <c r="E314">
        <f t="shared" si="19"/>
        <v>54</v>
      </c>
    </row>
    <row r="315" spans="1:5" x14ac:dyDescent="0.25">
      <c r="A315" s="5">
        <v>44144</v>
      </c>
      <c r="B315">
        <f t="shared" si="20"/>
        <v>1</v>
      </c>
      <c r="C315">
        <f t="shared" si="21"/>
        <v>46</v>
      </c>
      <c r="D315">
        <f t="shared" si="22"/>
        <v>9</v>
      </c>
      <c r="E315">
        <f t="shared" si="19"/>
        <v>55</v>
      </c>
    </row>
    <row r="316" spans="1:5" x14ac:dyDescent="0.25">
      <c r="A316" s="5">
        <v>44145</v>
      </c>
      <c r="B316">
        <f t="shared" si="20"/>
        <v>2</v>
      </c>
      <c r="C316">
        <f t="shared" si="21"/>
        <v>46</v>
      </c>
      <c r="D316">
        <f t="shared" si="22"/>
        <v>9</v>
      </c>
      <c r="E316">
        <f t="shared" si="19"/>
        <v>55</v>
      </c>
    </row>
    <row r="317" spans="1:5" x14ac:dyDescent="0.25">
      <c r="A317" s="5">
        <v>44146</v>
      </c>
      <c r="B317">
        <f t="shared" si="20"/>
        <v>3</v>
      </c>
      <c r="C317">
        <f t="shared" si="21"/>
        <v>46</v>
      </c>
      <c r="D317">
        <f t="shared" si="22"/>
        <v>9</v>
      </c>
      <c r="E317">
        <f t="shared" si="19"/>
        <v>55</v>
      </c>
    </row>
    <row r="318" spans="1:5" x14ac:dyDescent="0.25">
      <c r="A318" s="5">
        <v>44147</v>
      </c>
      <c r="B318">
        <f t="shared" si="20"/>
        <v>4</v>
      </c>
      <c r="C318">
        <f t="shared" si="21"/>
        <v>46</v>
      </c>
      <c r="D318">
        <f t="shared" si="22"/>
        <v>9</v>
      </c>
      <c r="E318">
        <f t="shared" si="19"/>
        <v>55</v>
      </c>
    </row>
    <row r="319" spans="1:5" x14ac:dyDescent="0.25">
      <c r="A319" s="5">
        <v>44148</v>
      </c>
      <c r="B319">
        <f t="shared" si="20"/>
        <v>5</v>
      </c>
      <c r="C319">
        <f t="shared" si="21"/>
        <v>46</v>
      </c>
      <c r="D319">
        <f t="shared" si="22"/>
        <v>9</v>
      </c>
      <c r="E319">
        <f t="shared" si="19"/>
        <v>55</v>
      </c>
    </row>
    <row r="320" spans="1:5" x14ac:dyDescent="0.25">
      <c r="A320" s="5">
        <v>44149</v>
      </c>
      <c r="B320">
        <f t="shared" si="20"/>
        <v>6</v>
      </c>
      <c r="C320">
        <f t="shared" si="21"/>
        <v>46</v>
      </c>
      <c r="D320">
        <f t="shared" si="22"/>
        <v>9</v>
      </c>
      <c r="E320">
        <f t="shared" si="19"/>
        <v>55</v>
      </c>
    </row>
    <row r="321" spans="1:5" x14ac:dyDescent="0.25">
      <c r="A321" s="5">
        <v>44150</v>
      </c>
      <c r="B321">
        <f t="shared" si="20"/>
        <v>7</v>
      </c>
      <c r="C321">
        <f t="shared" si="21"/>
        <v>46</v>
      </c>
      <c r="D321">
        <f t="shared" si="22"/>
        <v>9</v>
      </c>
      <c r="E321">
        <f t="shared" si="19"/>
        <v>55</v>
      </c>
    </row>
    <row r="322" spans="1:5" x14ac:dyDescent="0.25">
      <c r="A322" s="5">
        <v>44151</v>
      </c>
      <c r="B322">
        <f t="shared" si="20"/>
        <v>1</v>
      </c>
      <c r="C322">
        <f t="shared" si="21"/>
        <v>47</v>
      </c>
      <c r="D322">
        <f t="shared" si="22"/>
        <v>9</v>
      </c>
      <c r="E322">
        <f t="shared" si="19"/>
        <v>56</v>
      </c>
    </row>
    <row r="323" spans="1:5" x14ac:dyDescent="0.25">
      <c r="A323" s="5">
        <v>44152</v>
      </c>
      <c r="B323">
        <f t="shared" si="20"/>
        <v>2</v>
      </c>
      <c r="C323">
        <f t="shared" si="21"/>
        <v>47</v>
      </c>
      <c r="D323">
        <f t="shared" si="22"/>
        <v>9</v>
      </c>
      <c r="E323">
        <f t="shared" ref="E323:E367" si="23">C323+D323</f>
        <v>56</v>
      </c>
    </row>
    <row r="324" spans="1:5" x14ac:dyDescent="0.25">
      <c r="A324" s="5">
        <v>44153</v>
      </c>
      <c r="B324">
        <f t="shared" si="20"/>
        <v>3</v>
      </c>
      <c r="C324">
        <f t="shared" si="21"/>
        <v>47</v>
      </c>
      <c r="D324">
        <f t="shared" si="22"/>
        <v>9</v>
      </c>
      <c r="E324">
        <f t="shared" si="23"/>
        <v>56</v>
      </c>
    </row>
    <row r="325" spans="1:5" x14ac:dyDescent="0.25">
      <c r="A325" s="5">
        <v>44154</v>
      </c>
      <c r="B325">
        <f t="shared" ref="B325:B367" si="24">WEEKDAY(A325,2)</f>
        <v>4</v>
      </c>
      <c r="C325">
        <f t="shared" ref="C325:C367" si="25">IF(B325&gt;0,WEEKNUM(A325,2)," ")</f>
        <v>47</v>
      </c>
      <c r="D325">
        <f t="shared" si="22"/>
        <v>9</v>
      </c>
      <c r="E325">
        <f t="shared" si="23"/>
        <v>56</v>
      </c>
    </row>
    <row r="326" spans="1:5" x14ac:dyDescent="0.25">
      <c r="A326" s="5">
        <v>44155</v>
      </c>
      <c r="B326">
        <f t="shared" si="24"/>
        <v>5</v>
      </c>
      <c r="C326">
        <f t="shared" si="25"/>
        <v>47</v>
      </c>
      <c r="D326">
        <f t="shared" si="22"/>
        <v>9</v>
      </c>
      <c r="E326">
        <f t="shared" si="23"/>
        <v>56</v>
      </c>
    </row>
    <row r="327" spans="1:5" x14ac:dyDescent="0.25">
      <c r="A327" s="5">
        <v>44156</v>
      </c>
      <c r="B327">
        <f t="shared" si="24"/>
        <v>6</v>
      </c>
      <c r="C327">
        <f t="shared" si="25"/>
        <v>47</v>
      </c>
      <c r="D327">
        <f t="shared" si="22"/>
        <v>9</v>
      </c>
      <c r="E327">
        <f t="shared" si="23"/>
        <v>56</v>
      </c>
    </row>
    <row r="328" spans="1:5" x14ac:dyDescent="0.25">
      <c r="A328" s="5">
        <v>44157</v>
      </c>
      <c r="B328">
        <f t="shared" si="24"/>
        <v>7</v>
      </c>
      <c r="C328">
        <f t="shared" si="25"/>
        <v>47</v>
      </c>
      <c r="D328">
        <f t="shared" si="22"/>
        <v>9</v>
      </c>
      <c r="E328">
        <f t="shared" si="23"/>
        <v>56</v>
      </c>
    </row>
    <row r="329" spans="1:5" x14ac:dyDescent="0.25">
      <c r="A329" s="5">
        <v>44158</v>
      </c>
      <c r="B329">
        <f t="shared" si="24"/>
        <v>1</v>
      </c>
      <c r="C329">
        <f t="shared" si="25"/>
        <v>48</v>
      </c>
      <c r="D329">
        <f t="shared" si="22"/>
        <v>9</v>
      </c>
      <c r="E329">
        <f t="shared" si="23"/>
        <v>57</v>
      </c>
    </row>
    <row r="330" spans="1:5" x14ac:dyDescent="0.25">
      <c r="A330" s="5">
        <v>44159</v>
      </c>
      <c r="B330">
        <f t="shared" si="24"/>
        <v>2</v>
      </c>
      <c r="C330">
        <f t="shared" si="25"/>
        <v>48</v>
      </c>
      <c r="D330">
        <f t="shared" si="22"/>
        <v>9</v>
      </c>
      <c r="E330">
        <f t="shared" si="23"/>
        <v>57</v>
      </c>
    </row>
    <row r="331" spans="1:5" x14ac:dyDescent="0.25">
      <c r="A331" s="5">
        <v>44160</v>
      </c>
      <c r="B331">
        <f t="shared" si="24"/>
        <v>3</v>
      </c>
      <c r="C331">
        <f t="shared" si="25"/>
        <v>48</v>
      </c>
      <c r="D331">
        <f t="shared" si="22"/>
        <v>9</v>
      </c>
      <c r="E331">
        <f t="shared" si="23"/>
        <v>57</v>
      </c>
    </row>
    <row r="332" spans="1:5" x14ac:dyDescent="0.25">
      <c r="A332" s="5">
        <v>44161</v>
      </c>
      <c r="B332">
        <f t="shared" si="24"/>
        <v>4</v>
      </c>
      <c r="C332">
        <f t="shared" si="25"/>
        <v>48</v>
      </c>
      <c r="D332">
        <f t="shared" si="22"/>
        <v>9</v>
      </c>
      <c r="E332">
        <f t="shared" si="23"/>
        <v>57</v>
      </c>
    </row>
    <row r="333" spans="1:5" x14ac:dyDescent="0.25">
      <c r="A333" s="5">
        <v>44162</v>
      </c>
      <c r="B333">
        <f t="shared" si="24"/>
        <v>5</v>
      </c>
      <c r="C333">
        <f t="shared" si="25"/>
        <v>48</v>
      </c>
      <c r="D333">
        <f t="shared" si="22"/>
        <v>9</v>
      </c>
      <c r="E333">
        <f t="shared" si="23"/>
        <v>57</v>
      </c>
    </row>
    <row r="334" spans="1:5" x14ac:dyDescent="0.25">
      <c r="A334" s="5">
        <v>44163</v>
      </c>
      <c r="B334">
        <f t="shared" si="24"/>
        <v>6</v>
      </c>
      <c r="C334">
        <f t="shared" si="25"/>
        <v>48</v>
      </c>
      <c r="D334">
        <f t="shared" si="22"/>
        <v>9</v>
      </c>
      <c r="E334">
        <f t="shared" si="23"/>
        <v>57</v>
      </c>
    </row>
    <row r="335" spans="1:5" x14ac:dyDescent="0.25">
      <c r="A335" s="5">
        <v>44164</v>
      </c>
      <c r="B335">
        <f t="shared" si="24"/>
        <v>7</v>
      </c>
      <c r="C335">
        <f t="shared" si="25"/>
        <v>48</v>
      </c>
      <c r="D335">
        <f t="shared" si="22"/>
        <v>9</v>
      </c>
      <c r="E335">
        <f t="shared" si="23"/>
        <v>57</v>
      </c>
    </row>
    <row r="336" spans="1:5" x14ac:dyDescent="0.25">
      <c r="A336" s="5">
        <v>44165</v>
      </c>
      <c r="B336">
        <f t="shared" si="24"/>
        <v>1</v>
      </c>
      <c r="C336">
        <f t="shared" si="25"/>
        <v>49</v>
      </c>
      <c r="D336">
        <f t="shared" si="22"/>
        <v>9</v>
      </c>
      <c r="E336">
        <f t="shared" si="23"/>
        <v>58</v>
      </c>
    </row>
    <row r="337" spans="1:5" x14ac:dyDescent="0.25">
      <c r="A337" s="5">
        <v>44166</v>
      </c>
      <c r="B337">
        <f t="shared" si="24"/>
        <v>2</v>
      </c>
      <c r="C337">
        <f t="shared" si="25"/>
        <v>49</v>
      </c>
      <c r="D337">
        <f t="shared" si="22"/>
        <v>10</v>
      </c>
      <c r="E337">
        <f t="shared" si="23"/>
        <v>59</v>
      </c>
    </row>
    <row r="338" spans="1:5" x14ac:dyDescent="0.25">
      <c r="A338" s="5">
        <v>44167</v>
      </c>
      <c r="B338">
        <f t="shared" si="24"/>
        <v>3</v>
      </c>
      <c r="C338">
        <f t="shared" si="25"/>
        <v>49</v>
      </c>
      <c r="D338">
        <f t="shared" si="22"/>
        <v>10</v>
      </c>
      <c r="E338">
        <f t="shared" si="23"/>
        <v>59</v>
      </c>
    </row>
    <row r="339" spans="1:5" x14ac:dyDescent="0.25">
      <c r="A339" s="5">
        <v>44168</v>
      </c>
      <c r="B339">
        <f t="shared" si="24"/>
        <v>4</v>
      </c>
      <c r="C339">
        <f t="shared" si="25"/>
        <v>49</v>
      </c>
      <c r="D339">
        <f t="shared" si="22"/>
        <v>10</v>
      </c>
      <c r="E339">
        <f t="shared" si="23"/>
        <v>59</v>
      </c>
    </row>
    <row r="340" spans="1:5" x14ac:dyDescent="0.25">
      <c r="A340" s="5">
        <v>44169</v>
      </c>
      <c r="B340">
        <f t="shared" si="24"/>
        <v>5</v>
      </c>
      <c r="C340">
        <f t="shared" si="25"/>
        <v>49</v>
      </c>
      <c r="D340">
        <f t="shared" si="22"/>
        <v>10</v>
      </c>
      <c r="E340">
        <f t="shared" si="23"/>
        <v>59</v>
      </c>
    </row>
    <row r="341" spans="1:5" x14ac:dyDescent="0.25">
      <c r="A341" s="5">
        <v>44170</v>
      </c>
      <c r="B341">
        <f t="shared" si="24"/>
        <v>6</v>
      </c>
      <c r="C341">
        <f t="shared" si="25"/>
        <v>49</v>
      </c>
      <c r="D341">
        <f t="shared" si="22"/>
        <v>10</v>
      </c>
      <c r="E341">
        <f t="shared" si="23"/>
        <v>59</v>
      </c>
    </row>
    <row r="342" spans="1:5" x14ac:dyDescent="0.25">
      <c r="A342" s="5">
        <v>44171</v>
      </c>
      <c r="B342">
        <f t="shared" si="24"/>
        <v>7</v>
      </c>
      <c r="C342">
        <f t="shared" si="25"/>
        <v>49</v>
      </c>
      <c r="D342">
        <f t="shared" si="22"/>
        <v>10</v>
      </c>
      <c r="E342">
        <f t="shared" si="23"/>
        <v>59</v>
      </c>
    </row>
    <row r="343" spans="1:5" x14ac:dyDescent="0.25">
      <c r="A343" s="5">
        <v>44172</v>
      </c>
      <c r="B343">
        <f t="shared" si="24"/>
        <v>1</v>
      </c>
      <c r="C343">
        <f t="shared" si="25"/>
        <v>50</v>
      </c>
      <c r="D343">
        <f t="shared" si="22"/>
        <v>10</v>
      </c>
      <c r="E343">
        <f t="shared" si="23"/>
        <v>60</v>
      </c>
    </row>
    <row r="344" spans="1:5" x14ac:dyDescent="0.25">
      <c r="A344" s="5">
        <v>44173</v>
      </c>
      <c r="B344">
        <f t="shared" si="24"/>
        <v>2</v>
      </c>
      <c r="C344">
        <f t="shared" si="25"/>
        <v>50</v>
      </c>
      <c r="D344">
        <f t="shared" si="22"/>
        <v>10</v>
      </c>
      <c r="E344">
        <f t="shared" si="23"/>
        <v>60</v>
      </c>
    </row>
    <row r="345" spans="1:5" x14ac:dyDescent="0.25">
      <c r="A345" s="5">
        <v>44174</v>
      </c>
      <c r="B345">
        <f t="shared" si="24"/>
        <v>3</v>
      </c>
      <c r="C345">
        <f t="shared" si="25"/>
        <v>50</v>
      </c>
      <c r="D345">
        <f t="shared" si="22"/>
        <v>10</v>
      </c>
      <c r="E345">
        <f t="shared" si="23"/>
        <v>60</v>
      </c>
    </row>
    <row r="346" spans="1:5" x14ac:dyDescent="0.25">
      <c r="A346" s="5">
        <v>44175</v>
      </c>
      <c r="B346">
        <f t="shared" si="24"/>
        <v>4</v>
      </c>
      <c r="C346">
        <f t="shared" si="25"/>
        <v>50</v>
      </c>
      <c r="D346">
        <f t="shared" si="22"/>
        <v>10</v>
      </c>
      <c r="E346">
        <f t="shared" si="23"/>
        <v>60</v>
      </c>
    </row>
    <row r="347" spans="1:5" x14ac:dyDescent="0.25">
      <c r="A347" s="5">
        <v>44176</v>
      </c>
      <c r="B347">
        <f t="shared" si="24"/>
        <v>5</v>
      </c>
      <c r="C347">
        <f t="shared" si="25"/>
        <v>50</v>
      </c>
      <c r="D347">
        <f t="shared" ref="D347:D367" si="26">IF(MONTH(A347)&lt;&gt;MONTH(A346),IF(B346&lt;&gt;7,D346+1,D346),D346)</f>
        <v>10</v>
      </c>
      <c r="E347">
        <f t="shared" si="23"/>
        <v>60</v>
      </c>
    </row>
    <row r="348" spans="1:5" x14ac:dyDescent="0.25">
      <c r="A348" s="5">
        <v>44177</v>
      </c>
      <c r="B348">
        <f t="shared" si="24"/>
        <v>6</v>
      </c>
      <c r="C348">
        <f t="shared" si="25"/>
        <v>50</v>
      </c>
      <c r="D348">
        <f t="shared" si="26"/>
        <v>10</v>
      </c>
      <c r="E348">
        <f t="shared" si="23"/>
        <v>60</v>
      </c>
    </row>
    <row r="349" spans="1:5" x14ac:dyDescent="0.25">
      <c r="A349" s="5">
        <v>44178</v>
      </c>
      <c r="B349">
        <f t="shared" si="24"/>
        <v>7</v>
      </c>
      <c r="C349">
        <f t="shared" si="25"/>
        <v>50</v>
      </c>
      <c r="D349">
        <f t="shared" si="26"/>
        <v>10</v>
      </c>
      <c r="E349">
        <f t="shared" si="23"/>
        <v>60</v>
      </c>
    </row>
    <row r="350" spans="1:5" x14ac:dyDescent="0.25">
      <c r="A350" s="5">
        <v>44179</v>
      </c>
      <c r="B350">
        <f t="shared" si="24"/>
        <v>1</v>
      </c>
      <c r="C350">
        <f t="shared" si="25"/>
        <v>51</v>
      </c>
      <c r="D350">
        <f t="shared" si="26"/>
        <v>10</v>
      </c>
      <c r="E350">
        <f t="shared" si="23"/>
        <v>61</v>
      </c>
    </row>
    <row r="351" spans="1:5" x14ac:dyDescent="0.25">
      <c r="A351" s="5">
        <v>44180</v>
      </c>
      <c r="B351">
        <f t="shared" si="24"/>
        <v>2</v>
      </c>
      <c r="C351">
        <f t="shared" si="25"/>
        <v>51</v>
      </c>
      <c r="D351">
        <f t="shared" si="26"/>
        <v>10</v>
      </c>
      <c r="E351">
        <f t="shared" si="23"/>
        <v>61</v>
      </c>
    </row>
    <row r="352" spans="1:5" x14ac:dyDescent="0.25">
      <c r="A352" s="5">
        <v>44181</v>
      </c>
      <c r="B352">
        <f t="shared" si="24"/>
        <v>3</v>
      </c>
      <c r="C352">
        <f t="shared" si="25"/>
        <v>51</v>
      </c>
      <c r="D352">
        <f t="shared" si="26"/>
        <v>10</v>
      </c>
      <c r="E352">
        <f t="shared" si="23"/>
        <v>61</v>
      </c>
    </row>
    <row r="353" spans="1:5" x14ac:dyDescent="0.25">
      <c r="A353" s="5">
        <v>44182</v>
      </c>
      <c r="B353">
        <f t="shared" si="24"/>
        <v>4</v>
      </c>
      <c r="C353">
        <f t="shared" si="25"/>
        <v>51</v>
      </c>
      <c r="D353">
        <f t="shared" si="26"/>
        <v>10</v>
      </c>
      <c r="E353">
        <f t="shared" si="23"/>
        <v>61</v>
      </c>
    </row>
    <row r="354" spans="1:5" x14ac:dyDescent="0.25">
      <c r="A354" s="5">
        <v>44183</v>
      </c>
      <c r="B354">
        <f t="shared" si="24"/>
        <v>5</v>
      </c>
      <c r="C354">
        <f t="shared" si="25"/>
        <v>51</v>
      </c>
      <c r="D354">
        <f t="shared" si="26"/>
        <v>10</v>
      </c>
      <c r="E354">
        <f t="shared" si="23"/>
        <v>61</v>
      </c>
    </row>
    <row r="355" spans="1:5" x14ac:dyDescent="0.25">
      <c r="A355" s="5">
        <v>44184</v>
      </c>
      <c r="B355">
        <f t="shared" si="24"/>
        <v>6</v>
      </c>
      <c r="C355">
        <f t="shared" si="25"/>
        <v>51</v>
      </c>
      <c r="D355">
        <f t="shared" si="26"/>
        <v>10</v>
      </c>
      <c r="E355">
        <f t="shared" si="23"/>
        <v>61</v>
      </c>
    </row>
    <row r="356" spans="1:5" x14ac:dyDescent="0.25">
      <c r="A356" s="5">
        <v>44185</v>
      </c>
      <c r="B356">
        <f t="shared" si="24"/>
        <v>7</v>
      </c>
      <c r="C356">
        <f t="shared" si="25"/>
        <v>51</v>
      </c>
      <c r="D356">
        <f t="shared" si="26"/>
        <v>10</v>
      </c>
      <c r="E356">
        <f t="shared" si="23"/>
        <v>61</v>
      </c>
    </row>
    <row r="357" spans="1:5" x14ac:dyDescent="0.25">
      <c r="A357" s="5">
        <v>44186</v>
      </c>
      <c r="B357">
        <f t="shared" si="24"/>
        <v>1</v>
      </c>
      <c r="C357">
        <f t="shared" si="25"/>
        <v>52</v>
      </c>
      <c r="D357">
        <f t="shared" si="26"/>
        <v>10</v>
      </c>
      <c r="E357">
        <f t="shared" si="23"/>
        <v>62</v>
      </c>
    </row>
    <row r="358" spans="1:5" x14ac:dyDescent="0.25">
      <c r="A358" s="5">
        <v>44187</v>
      </c>
      <c r="B358">
        <f t="shared" si="24"/>
        <v>2</v>
      </c>
      <c r="C358">
        <f t="shared" si="25"/>
        <v>52</v>
      </c>
      <c r="D358">
        <f t="shared" si="26"/>
        <v>10</v>
      </c>
      <c r="E358">
        <f t="shared" si="23"/>
        <v>62</v>
      </c>
    </row>
    <row r="359" spans="1:5" x14ac:dyDescent="0.25">
      <c r="A359" s="5">
        <v>44188</v>
      </c>
      <c r="B359">
        <f t="shared" si="24"/>
        <v>3</v>
      </c>
      <c r="C359">
        <f t="shared" si="25"/>
        <v>52</v>
      </c>
      <c r="D359">
        <f t="shared" si="26"/>
        <v>10</v>
      </c>
      <c r="E359">
        <f t="shared" si="23"/>
        <v>62</v>
      </c>
    </row>
    <row r="360" spans="1:5" x14ac:dyDescent="0.25">
      <c r="A360" s="5">
        <v>44189</v>
      </c>
      <c r="B360">
        <f t="shared" si="24"/>
        <v>4</v>
      </c>
      <c r="C360">
        <f t="shared" si="25"/>
        <v>52</v>
      </c>
      <c r="D360">
        <f t="shared" si="26"/>
        <v>10</v>
      </c>
      <c r="E360">
        <f t="shared" si="23"/>
        <v>62</v>
      </c>
    </row>
    <row r="361" spans="1:5" x14ac:dyDescent="0.25">
      <c r="A361" s="5">
        <v>44190</v>
      </c>
      <c r="B361">
        <f t="shared" si="24"/>
        <v>5</v>
      </c>
      <c r="C361">
        <f t="shared" si="25"/>
        <v>52</v>
      </c>
      <c r="D361">
        <f t="shared" si="26"/>
        <v>10</v>
      </c>
      <c r="E361">
        <f t="shared" si="23"/>
        <v>62</v>
      </c>
    </row>
    <row r="362" spans="1:5" x14ac:dyDescent="0.25">
      <c r="A362" s="5">
        <v>44191</v>
      </c>
      <c r="B362">
        <f t="shared" si="24"/>
        <v>6</v>
      </c>
      <c r="C362">
        <f t="shared" si="25"/>
        <v>52</v>
      </c>
      <c r="D362">
        <f t="shared" si="26"/>
        <v>10</v>
      </c>
      <c r="E362">
        <f t="shared" si="23"/>
        <v>62</v>
      </c>
    </row>
    <row r="363" spans="1:5" x14ac:dyDescent="0.25">
      <c r="A363" s="5">
        <v>44192</v>
      </c>
      <c r="B363">
        <f t="shared" si="24"/>
        <v>7</v>
      </c>
      <c r="C363">
        <f t="shared" si="25"/>
        <v>52</v>
      </c>
      <c r="D363">
        <f t="shared" si="26"/>
        <v>10</v>
      </c>
      <c r="E363">
        <f t="shared" si="23"/>
        <v>62</v>
      </c>
    </row>
    <row r="364" spans="1:5" x14ac:dyDescent="0.25">
      <c r="A364" s="5">
        <v>44193</v>
      </c>
      <c r="B364">
        <f t="shared" si="24"/>
        <v>1</v>
      </c>
      <c r="C364">
        <f t="shared" si="25"/>
        <v>53</v>
      </c>
      <c r="D364">
        <f t="shared" si="26"/>
        <v>10</v>
      </c>
      <c r="E364">
        <f t="shared" si="23"/>
        <v>63</v>
      </c>
    </row>
    <row r="365" spans="1:5" x14ac:dyDescent="0.25">
      <c r="A365" s="5">
        <v>44194</v>
      </c>
      <c r="B365">
        <f t="shared" si="24"/>
        <v>2</v>
      </c>
      <c r="C365">
        <f t="shared" si="25"/>
        <v>53</v>
      </c>
      <c r="D365">
        <f t="shared" si="26"/>
        <v>10</v>
      </c>
      <c r="E365">
        <f t="shared" si="23"/>
        <v>63</v>
      </c>
    </row>
    <row r="366" spans="1:5" x14ac:dyDescent="0.25">
      <c r="A366" s="5">
        <v>44195</v>
      </c>
      <c r="B366">
        <f t="shared" si="24"/>
        <v>3</v>
      </c>
      <c r="C366">
        <f t="shared" si="25"/>
        <v>53</v>
      </c>
      <c r="D366">
        <f t="shared" si="26"/>
        <v>10</v>
      </c>
      <c r="E366">
        <f t="shared" si="23"/>
        <v>63</v>
      </c>
    </row>
    <row r="367" spans="1:5" x14ac:dyDescent="0.25">
      <c r="A367" s="5">
        <v>44196</v>
      </c>
      <c r="B367">
        <f t="shared" si="24"/>
        <v>4</v>
      </c>
      <c r="C367">
        <f t="shared" si="25"/>
        <v>53</v>
      </c>
      <c r="D367">
        <f t="shared" si="26"/>
        <v>10</v>
      </c>
      <c r="E367">
        <f t="shared" si="23"/>
        <v>63</v>
      </c>
    </row>
  </sheetData>
  <autoFilter ref="B1:B36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Заполнить 1</vt:lpstr>
      <vt:lpstr>Дорожная карта</vt:lpstr>
      <vt:lpstr>Техническая страница</vt:lpstr>
      <vt:lpstr>График</vt:lpstr>
      <vt:lpstr>'Дорожная карта'!Область_печати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2022-06-02T09:53:16Z</dcterms:modified>
  <cp:category/>
  <cp:contentStatus/>
</cp:coreProperties>
</file>