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ЕТОДИЧЕСКАЯ РАБОТА\2021 - 2022 учебный год\конкурсы\ОБластной конкурс Бережливое производство\"/>
    </mc:Choice>
  </mc:AlternateContent>
  <bookViews>
    <workbookView xWindow="0" yWindow="0" windowWidth="19200" windowHeight="11655"/>
  </bookViews>
  <sheets>
    <sheet name="Текущее состояние" sheetId="1" r:id="rId1"/>
  </sheets>
  <calcPr calcId="162913"/>
</workbook>
</file>

<file path=xl/calcChain.xml><?xml version="1.0" encoding="utf-8"?>
<calcChain xmlns="http://schemas.openxmlformats.org/spreadsheetml/2006/main">
  <c r="Y4" i="1" l="1"/>
  <c r="AA3" i="1" l="1"/>
  <c r="Z3" i="1"/>
  <c r="Y3" i="1"/>
  <c r="B8" i="1"/>
  <c r="B6" i="1"/>
  <c r="B4" i="1"/>
  <c r="A4" i="1"/>
  <c r="Y9" i="1" l="1"/>
  <c r="Y8" i="1"/>
  <c r="Y7" i="1"/>
  <c r="Y6" i="1"/>
  <c r="Y5" i="1"/>
  <c r="Z4" i="1" l="1"/>
  <c r="AA4" i="1"/>
</calcChain>
</file>

<file path=xl/sharedStrings.xml><?xml version="1.0" encoding="utf-8"?>
<sst xmlns="http://schemas.openxmlformats.org/spreadsheetml/2006/main" count="34" uniqueCount="29">
  <si>
    <t>max</t>
  </si>
  <si>
    <t>min</t>
  </si>
  <si>
    <t>Участники процесса</t>
  </si>
  <si>
    <t>Участник процесса 5</t>
  </si>
  <si>
    <t>Участник процесса 6</t>
  </si>
  <si>
    <t>Участник процесса 7</t>
  </si>
  <si>
    <t>№</t>
  </si>
  <si>
    <t>Единица измерений:</t>
  </si>
  <si>
    <t>час</t>
  </si>
  <si>
    <t>Наименование решений</t>
  </si>
  <si>
    <t>Администрация филиала</t>
  </si>
  <si>
    <t>Руководители ВКР</t>
  </si>
  <si>
    <t xml:space="preserve">Студенты </t>
  </si>
  <si>
    <t>Преподаватели ПМ и МДК</t>
  </si>
  <si>
    <t>Анализ и корректировка инструкционных карт и правил проведения лабораторных работ в рамках подготовки специалистов компетенции</t>
  </si>
  <si>
    <t>Создание электронной базы данных по рецептурам, наиболее часто используемым на ДЭ</t>
  </si>
  <si>
    <t>После получения заданий по КОД корректировка плана проведения практических и лабораторных работ в соответствии с имеющими заданиями ДЭ</t>
  </si>
  <si>
    <t>Создание буклета для студентов с описанием методик борьбы со стрессовыми состояниями и паническими атаками, умениями ориентироваться в стрессогенных ситуациях</t>
  </si>
  <si>
    <t>Составление буклета для студентов с перечнем базовых правил техники безопасности и санитарии/гигиены, по которым производится экспертная оценка на ДЭ</t>
  </si>
  <si>
    <t>Совершенствование навыков студентов</t>
  </si>
  <si>
    <t>Организация на базы Коркинского филиала рабочих мест по стандартам ДЭ</t>
  </si>
  <si>
    <t>Повшение качества сдачи ДЭ студентами, нижение числа выпускников не получивших диплом</t>
  </si>
  <si>
    <t>Карта целевого состояния процесса «Оптимизация процесса подготовки к сдаче студентами демонстрационного экзамена по компетенции 34 «Поварское дело» в Коркинском филиале ГБПОУ «Челябинский государственный колледж индустрии питания и торговли» с применением технологий бережливого управления"</t>
  </si>
  <si>
    <t>Создание буклета по поведению в стресогенных ситуациях</t>
  </si>
  <si>
    <t>Создание буклета по ТП, санитарии и гигиене</t>
  </si>
  <si>
    <t>Корректировка рабочих планов и КТП в соответствии с заданиями КОД</t>
  </si>
  <si>
    <t>Изменение алгоритма проведения лабораторных и практических работ со 2 курса</t>
  </si>
  <si>
    <t>Организация рабочих мест в филиале по стандартам WorldSkillsRussia</t>
  </si>
  <si>
    <t>Составление базы данных рецептур блюд по чемпионатам WorldSkillsRussia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</si>
</sst>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  <color rgb="FFE1FEFF"/>
      <color rgb="FF99CCFF"/>
      <color rgb="FFE1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738187</xdr:colOff>
      <xdr:row>11</xdr:row>
      <xdr:rowOff>27214</xdr:rowOff>
    </xdr:from>
    <xdr:to>
      <xdr:col>4</xdr:col>
      <xdr:colOff>748392</xdr:colOff>
      <xdr:row>12</xdr:row>
      <xdr:rowOff>71437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H="1">
          <a:off x="3554866" y="4803321"/>
          <a:ext cx="10205" cy="95590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229084</xdr:colOff>
      <xdr:row>10</xdr:row>
      <xdr:rowOff>149241</xdr:rowOff>
    </xdr:from>
    <xdr:to>
      <xdr:col>5</xdr:col>
      <xdr:colOff>525023</xdr:colOff>
      <xdr:row>10</xdr:row>
      <xdr:rowOff>509241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691" y="3578241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206148</xdr:colOff>
      <xdr:row>11</xdr:row>
      <xdr:rowOff>204787</xdr:rowOff>
    </xdr:from>
    <xdr:to>
      <xdr:col>4</xdr:col>
      <xdr:colOff>588440</xdr:colOff>
      <xdr:row>11</xdr:row>
      <xdr:rowOff>761448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023" y="4705350"/>
          <a:ext cx="382292" cy="556661"/>
        </a:xfrm>
        <a:prstGeom prst="rect">
          <a:avLst/>
        </a:prstGeom>
      </xdr:spPr>
    </xdr:pic>
    <xdr:clientData/>
  </xdr:twoCellAnchor>
  <xdr:twoCellAnchor>
    <xdr:from>
      <xdr:col>12</xdr:col>
      <xdr:colOff>777308</xdr:colOff>
      <xdr:row>10</xdr:row>
      <xdr:rowOff>299357</xdr:rowOff>
    </xdr:from>
    <xdr:to>
      <xdr:col>17</xdr:col>
      <xdr:colOff>81642</xdr:colOff>
      <xdr:row>11</xdr:row>
      <xdr:rowOff>312964</xdr:rowOff>
    </xdr:to>
    <xdr:grpSp>
      <xdr:nvGrpSpPr>
        <xdr:cNvPr id="29" name="Группа 28">
          <a:extLst>
            <a:ext uri="{FF2B5EF4-FFF2-40B4-BE49-F238E27FC236}">
              <a16:creationId xmlns:a16="http://schemas.microsoft.com/office/drawing/2014/main" id="{49B8917D-47AE-49C1-A372-8185980F4DAB}"/>
            </a:ext>
          </a:extLst>
        </xdr:cNvPr>
        <xdr:cNvGrpSpPr/>
      </xdr:nvGrpSpPr>
      <xdr:grpSpPr>
        <a:xfrm>
          <a:off x="15105629" y="4422321"/>
          <a:ext cx="1522299" cy="1360714"/>
          <a:chOff x="3274220" y="3464718"/>
          <a:chExt cx="604800" cy="891471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317474" y="3821860"/>
            <a:ext cx="544286" cy="5343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Демонстрационный экзамен</a:t>
            </a:r>
          </a:p>
        </xdr:txBody>
      </xdr:sp>
      <xdr:pic>
        <xdr:nvPicPr>
          <xdr:cNvPr id="28" name="Рисунок 27">
            <a:extLst>
              <a:ext uri="{FF2B5EF4-FFF2-40B4-BE49-F238E27FC236}">
                <a16:creationId xmlns:a16="http://schemas.microsoft.com/office/drawing/2014/main" id="{97B94BC7-FBBF-4C13-978E-6796B07E64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74220" y="3464718"/>
            <a:ext cx="604800" cy="397044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1214437</xdr:colOff>
      <xdr:row>11</xdr:row>
      <xdr:rowOff>261938</xdr:rowOff>
    </xdr:from>
    <xdr:to>
      <xdr:col>4</xdr:col>
      <xdr:colOff>1945316</xdr:colOff>
      <xdr:row>11</xdr:row>
      <xdr:rowOff>665083</xdr:rowOff>
    </xdr:to>
    <xdr:sp macro="" textlink="">
      <xdr:nvSpPr>
        <xdr:cNvPr id="14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4024312" y="4762501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</a:rPr>
            <a:t>1</a:t>
          </a:r>
        </a:p>
      </xdr:txBody>
    </xdr:sp>
    <xdr:clientData/>
  </xdr:twoCellAnchor>
  <xdr:twoCellAnchor>
    <xdr:from>
      <xdr:col>4</xdr:col>
      <xdr:colOff>1143000</xdr:colOff>
      <xdr:row>11</xdr:row>
      <xdr:rowOff>27215</xdr:rowOff>
    </xdr:from>
    <xdr:to>
      <xdr:col>4</xdr:col>
      <xdr:colOff>1156607</xdr:colOff>
      <xdr:row>12</xdr:row>
      <xdr:rowOff>40821</xdr:rowOff>
    </xdr:to>
    <xdr:cxnSp macro="">
      <xdr:nvCxnSpPr>
        <xdr:cNvPr id="18" name="Прямая со стрелкой 17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H="1" flipV="1">
          <a:off x="3959679" y="4803322"/>
          <a:ext cx="13607" cy="9252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1071562</xdr:colOff>
      <xdr:row>9</xdr:row>
      <xdr:rowOff>190500</xdr:rowOff>
    </xdr:from>
    <xdr:to>
      <xdr:col>4</xdr:col>
      <xdr:colOff>1802441</xdr:colOff>
      <xdr:row>9</xdr:row>
      <xdr:rowOff>593645</xdr:rowOff>
    </xdr:to>
    <xdr:sp macro="" textlink="">
      <xdr:nvSpPr>
        <xdr:cNvPr id="20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3881437" y="2881313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</a:rPr>
            <a:t>2</a:t>
          </a:r>
        </a:p>
      </xdr:txBody>
    </xdr:sp>
    <xdr:clientData/>
  </xdr:twoCellAnchor>
  <xdr:twoCellAnchor>
    <xdr:from>
      <xdr:col>6</xdr:col>
      <xdr:colOff>707571</xdr:colOff>
      <xdr:row>11</xdr:row>
      <xdr:rowOff>272143</xdr:rowOff>
    </xdr:from>
    <xdr:to>
      <xdr:col>6</xdr:col>
      <xdr:colOff>1438450</xdr:colOff>
      <xdr:row>11</xdr:row>
      <xdr:rowOff>675288</xdr:rowOff>
    </xdr:to>
    <xdr:sp macro="" textlink="">
      <xdr:nvSpPr>
        <xdr:cNvPr id="25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6477000" y="5048250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</a:rPr>
            <a:t>3</a:t>
          </a:r>
        </a:p>
      </xdr:txBody>
    </xdr:sp>
    <xdr:clientData/>
  </xdr:twoCellAnchor>
  <xdr:twoCellAnchor>
    <xdr:from>
      <xdr:col>5</xdr:col>
      <xdr:colOff>0</xdr:colOff>
      <xdr:row>10</xdr:row>
      <xdr:rowOff>585109</xdr:rowOff>
    </xdr:from>
    <xdr:to>
      <xdr:col>5</xdr:col>
      <xdr:colOff>789214</xdr:colOff>
      <xdr:row>10</xdr:row>
      <xdr:rowOff>598714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4966607" y="4014109"/>
          <a:ext cx="789214" cy="136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13607</xdr:colOff>
      <xdr:row>12</xdr:row>
      <xdr:rowOff>666750</xdr:rowOff>
    </xdr:from>
    <xdr:to>
      <xdr:col>6</xdr:col>
      <xdr:colOff>-1</xdr:colOff>
      <xdr:row>12</xdr:row>
      <xdr:rowOff>680355</xdr:rowOff>
    </xdr:to>
    <xdr:cxnSp macro="">
      <xdr:nvCxnSpPr>
        <xdr:cNvPr id="32" name="Прямая со стрелкой 31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4980214" y="6354536"/>
          <a:ext cx="789214" cy="136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285750</xdr:colOff>
      <xdr:row>12</xdr:row>
      <xdr:rowOff>244929</xdr:rowOff>
    </xdr:from>
    <xdr:to>
      <xdr:col>5</xdr:col>
      <xdr:colOff>581689</xdr:colOff>
      <xdr:row>12</xdr:row>
      <xdr:rowOff>604929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357" y="5932715"/>
          <a:ext cx="295939" cy="360000"/>
        </a:xfrm>
        <a:prstGeom prst="rect">
          <a:avLst/>
        </a:prstGeom>
      </xdr:spPr>
    </xdr:pic>
    <xdr:clientData/>
  </xdr:twoCellAnchor>
  <xdr:twoCellAnchor>
    <xdr:from>
      <xdr:col>6</xdr:col>
      <xdr:colOff>2068286</xdr:colOff>
      <xdr:row>9</xdr:row>
      <xdr:rowOff>285751</xdr:rowOff>
    </xdr:from>
    <xdr:to>
      <xdr:col>7</xdr:col>
      <xdr:colOff>649237</xdr:colOff>
      <xdr:row>9</xdr:row>
      <xdr:rowOff>688896</xdr:rowOff>
    </xdr:to>
    <xdr:sp macro="" textlink="">
      <xdr:nvSpPr>
        <xdr:cNvPr id="34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7837715" y="2993572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</a:rPr>
            <a:t>4</a:t>
          </a:r>
        </a:p>
      </xdr:txBody>
    </xdr:sp>
    <xdr:clientData/>
  </xdr:twoCellAnchor>
  <xdr:twoCellAnchor>
    <xdr:from>
      <xdr:col>6</xdr:col>
      <xdr:colOff>2136321</xdr:colOff>
      <xdr:row>9</xdr:row>
      <xdr:rowOff>666750</xdr:rowOff>
    </xdr:from>
    <xdr:to>
      <xdr:col>7</xdr:col>
      <xdr:colOff>680357</xdr:colOff>
      <xdr:row>10</xdr:row>
      <xdr:rowOff>585107</xdr:rowOff>
    </xdr:to>
    <xdr:cxnSp macro="">
      <xdr:nvCxnSpPr>
        <xdr:cNvPr id="35" name="Прямая со стрелкой 34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7905750" y="3374571"/>
          <a:ext cx="693964" cy="117021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27215</xdr:colOff>
      <xdr:row>9</xdr:row>
      <xdr:rowOff>857250</xdr:rowOff>
    </xdr:from>
    <xdr:to>
      <xdr:col>8</xdr:col>
      <xdr:colOff>0</xdr:colOff>
      <xdr:row>12</xdr:row>
      <xdr:rowOff>789217</xdr:rowOff>
    </xdr:to>
    <xdr:cxnSp macro="">
      <xdr:nvCxnSpPr>
        <xdr:cNvPr id="36" name="Прямая со стрелкой 35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7946572" y="3565071"/>
          <a:ext cx="693964" cy="34426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748395</xdr:colOff>
      <xdr:row>10</xdr:row>
      <xdr:rowOff>0</xdr:rowOff>
    </xdr:from>
    <xdr:to>
      <xdr:col>8</xdr:col>
      <xdr:colOff>762000</xdr:colOff>
      <xdr:row>11</xdr:row>
      <xdr:rowOff>40821</xdr:rowOff>
    </xdr:to>
    <xdr:cxnSp macro="">
      <xdr:nvCxnSpPr>
        <xdr:cNvPr id="38" name="Прямая со стрелкой 37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9388931" y="3959679"/>
          <a:ext cx="13605" cy="13879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830035</xdr:colOff>
      <xdr:row>10</xdr:row>
      <xdr:rowOff>612322</xdr:rowOff>
    </xdr:from>
    <xdr:to>
      <xdr:col>8</xdr:col>
      <xdr:colOff>1212327</xdr:colOff>
      <xdr:row>10</xdr:row>
      <xdr:rowOff>1168983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0571" y="4572001"/>
          <a:ext cx="382292" cy="556661"/>
        </a:xfrm>
        <a:prstGeom prst="rect">
          <a:avLst/>
        </a:prstGeom>
      </xdr:spPr>
    </xdr:pic>
    <xdr:clientData/>
  </xdr:twoCellAnchor>
  <xdr:twoCellAnchor editAs="oneCell">
    <xdr:from>
      <xdr:col>9</xdr:col>
      <xdr:colOff>353786</xdr:colOff>
      <xdr:row>10</xdr:row>
      <xdr:rowOff>489857</xdr:rowOff>
    </xdr:from>
    <xdr:to>
      <xdr:col>9</xdr:col>
      <xdr:colOff>736078</xdr:colOff>
      <xdr:row>10</xdr:row>
      <xdr:rowOff>1046518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8679" y="4449536"/>
          <a:ext cx="382292" cy="556661"/>
        </a:xfrm>
        <a:prstGeom prst="rect">
          <a:avLst/>
        </a:prstGeom>
      </xdr:spPr>
    </xdr:pic>
    <xdr:clientData/>
  </xdr:twoCellAnchor>
  <xdr:twoCellAnchor>
    <xdr:from>
      <xdr:col>10</xdr:col>
      <xdr:colOff>734786</xdr:colOff>
      <xdr:row>9</xdr:row>
      <xdr:rowOff>625929</xdr:rowOff>
    </xdr:from>
    <xdr:to>
      <xdr:col>10</xdr:col>
      <xdr:colOff>1465665</xdr:colOff>
      <xdr:row>9</xdr:row>
      <xdr:rowOff>1029074</xdr:rowOff>
    </xdr:to>
    <xdr:sp macro="" textlink="">
      <xdr:nvSpPr>
        <xdr:cNvPr id="45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12491357" y="3333750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</a:rPr>
            <a:t>5</a:t>
          </a:r>
        </a:p>
      </xdr:txBody>
    </xdr:sp>
    <xdr:clientData/>
  </xdr:twoCellAnchor>
  <xdr:twoCellAnchor>
    <xdr:from>
      <xdr:col>9</xdr:col>
      <xdr:colOff>27214</xdr:colOff>
      <xdr:row>10</xdr:row>
      <xdr:rowOff>1074964</xdr:rowOff>
    </xdr:from>
    <xdr:to>
      <xdr:col>9</xdr:col>
      <xdr:colOff>898071</xdr:colOff>
      <xdr:row>11</xdr:row>
      <xdr:rowOff>639535</xdr:rowOff>
    </xdr:to>
    <xdr:cxnSp macro="">
      <xdr:nvCxnSpPr>
        <xdr:cNvPr id="46" name="Прямая со стрелкой 45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H="1">
          <a:off x="10872107" y="5034643"/>
          <a:ext cx="870857" cy="9116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299357</xdr:colOff>
      <xdr:row>10</xdr:row>
      <xdr:rowOff>517072</xdr:rowOff>
    </xdr:from>
    <xdr:to>
      <xdr:col>8</xdr:col>
      <xdr:colOff>595296</xdr:colOff>
      <xdr:row>10</xdr:row>
      <xdr:rowOff>877072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9893" y="4476751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457679</xdr:colOff>
      <xdr:row>11</xdr:row>
      <xdr:rowOff>274864</xdr:rowOff>
    </xdr:from>
    <xdr:to>
      <xdr:col>9</xdr:col>
      <xdr:colOff>723901</xdr:colOff>
      <xdr:row>11</xdr:row>
      <xdr:rowOff>598714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302572" y="5581650"/>
          <a:ext cx="266222" cy="323850"/>
        </a:xfrm>
        <a:prstGeom prst="rect">
          <a:avLst/>
        </a:prstGeom>
      </xdr:spPr>
    </xdr:pic>
    <xdr:clientData/>
  </xdr:twoCellAnchor>
  <xdr:twoCellAnchor>
    <xdr:from>
      <xdr:col>13</xdr:col>
      <xdr:colOff>176892</xdr:colOff>
      <xdr:row>9</xdr:row>
      <xdr:rowOff>312965</xdr:rowOff>
    </xdr:from>
    <xdr:to>
      <xdr:col>16</xdr:col>
      <xdr:colOff>213807</xdr:colOff>
      <xdr:row>9</xdr:row>
      <xdr:rowOff>716110</xdr:rowOff>
    </xdr:to>
    <xdr:sp macro="" textlink="">
      <xdr:nvSpPr>
        <xdr:cNvPr id="51" name="Выноска-облако 28">
          <a:extLst>
            <a:ext uri="{FF2B5EF4-FFF2-40B4-BE49-F238E27FC236}">
              <a16:creationId xmlns:a16="http://schemas.microsoft.com/office/drawing/2014/main" id="{7892B4EC-F0CD-47A7-9AA2-BCAFFF7CED5D}"/>
            </a:ext>
          </a:extLst>
        </xdr:cNvPr>
        <xdr:cNvSpPr/>
      </xdr:nvSpPr>
      <xdr:spPr>
        <a:xfrm>
          <a:off x="15797892" y="3020786"/>
          <a:ext cx="730879" cy="403145"/>
        </a:xfrm>
        <a:prstGeom prst="cloudCallou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400" b="1">
              <a:ln>
                <a:noFill/>
              </a:ln>
            </a:rPr>
            <a:t>6</a:t>
          </a:r>
        </a:p>
      </xdr:txBody>
    </xdr:sp>
    <xdr:clientData/>
  </xdr:twoCellAnchor>
  <xdr:twoCellAnchor>
    <xdr:from>
      <xdr:col>9</xdr:col>
      <xdr:colOff>13607</xdr:colOff>
      <xdr:row>9</xdr:row>
      <xdr:rowOff>408215</xdr:rowOff>
    </xdr:from>
    <xdr:to>
      <xdr:col>12</xdr:col>
      <xdr:colOff>27215</xdr:colOff>
      <xdr:row>9</xdr:row>
      <xdr:rowOff>435429</xdr:rowOff>
    </xdr:to>
    <xdr:cxnSp macro="">
      <xdr:nvCxnSpPr>
        <xdr:cNvPr id="52" name="Прямая со стрелкой 51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10858500" y="3116036"/>
          <a:ext cx="3497036" cy="2721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13607</xdr:colOff>
      <xdr:row>9</xdr:row>
      <xdr:rowOff>857250</xdr:rowOff>
    </xdr:from>
    <xdr:to>
      <xdr:col>11</xdr:col>
      <xdr:colOff>353785</xdr:colOff>
      <xdr:row>10</xdr:row>
      <xdr:rowOff>598713</xdr:rowOff>
    </xdr:to>
    <xdr:cxnSp macro="">
      <xdr:nvCxnSpPr>
        <xdr:cNvPr id="54" name="Прямая со стрелкой 53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13974536" y="3565071"/>
          <a:ext cx="340178" cy="9933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598715</xdr:colOff>
      <xdr:row>10</xdr:row>
      <xdr:rowOff>-1</xdr:rowOff>
    </xdr:from>
    <xdr:to>
      <xdr:col>12</xdr:col>
      <xdr:colOff>612321</xdr:colOff>
      <xdr:row>10</xdr:row>
      <xdr:rowOff>1306285</xdr:rowOff>
    </xdr:to>
    <xdr:cxnSp macro="">
      <xdr:nvCxnSpPr>
        <xdr:cNvPr id="56" name="Прямая со стрелкой 55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H="1">
          <a:off x="14927036" y="3959678"/>
          <a:ext cx="13606" cy="13062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258536</xdr:colOff>
      <xdr:row>10</xdr:row>
      <xdr:rowOff>557892</xdr:rowOff>
    </xdr:from>
    <xdr:to>
      <xdr:col>12</xdr:col>
      <xdr:colOff>554475</xdr:colOff>
      <xdr:row>10</xdr:row>
      <xdr:rowOff>917892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6857" y="4517571"/>
          <a:ext cx="295939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27"/>
  <sheetViews>
    <sheetView tabSelected="1" zoomScale="70" zoomScaleNormal="70" workbookViewId="0">
      <pane xSplit="4" ySplit="9" topLeftCell="E10" activePane="bottomRight" state="frozen"/>
      <selection pane="topRight" activeCell="F1" sqref="F1"/>
      <selection pane="bottomLeft" activeCell="A12" sqref="A12"/>
      <selection pane="bottomRight" activeCell="H28" sqref="H28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5" width="32.140625" style="1" customWidth="1"/>
    <col min="6" max="6" width="12" style="1" customWidth="1"/>
    <col min="7" max="7" width="32.140625" style="1" customWidth="1"/>
    <col min="8" max="8" width="10.7109375" style="1" customWidth="1"/>
    <col min="9" max="9" width="33.140625" style="10" customWidth="1"/>
    <col min="10" max="10" width="13.5703125" style="10" customWidth="1"/>
    <col min="11" max="11" width="33" style="10" customWidth="1"/>
    <col min="12" max="12" width="5.42578125" style="10" customWidth="1"/>
    <col min="13" max="13" width="19.28515625" style="10" customWidth="1"/>
    <col min="14" max="15" width="3.7109375" style="10" customWidth="1"/>
    <col min="16" max="16" width="3.140625" style="10" customWidth="1"/>
    <col min="17" max="17" width="3.42578125" style="10" customWidth="1"/>
    <col min="18" max="18" width="3.5703125" style="10" customWidth="1"/>
    <col min="19" max="19" width="3.42578125" style="10" customWidth="1"/>
    <col min="20" max="20" width="3" style="10" customWidth="1"/>
    <col min="21" max="21" width="3.42578125" style="1" customWidth="1"/>
    <col min="22" max="22" width="3.7109375" style="1" customWidth="1"/>
    <col min="23" max="23" width="3.5703125" style="1" customWidth="1"/>
    <col min="24" max="24" width="3.7109375" style="1" customWidth="1"/>
    <col min="25" max="25" width="14" style="1" customWidth="1"/>
    <col min="26" max="26" width="11.140625" style="1" customWidth="1"/>
    <col min="27" max="27" width="10.7109375" style="1" customWidth="1"/>
    <col min="28" max="16384" width="9.140625" style="1"/>
  </cols>
  <sheetData>
    <row r="1" spans="1:31" ht="90" customHeight="1" x14ac:dyDescent="0.25">
      <c r="A1" s="5"/>
      <c r="B1" s="49"/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9"/>
      <c r="X1" s="49"/>
      <c r="Y1" s="5"/>
      <c r="Z1" s="5"/>
      <c r="AA1" s="5"/>
      <c r="AB1" s="5"/>
      <c r="AC1" s="5"/>
      <c r="AD1" s="5"/>
      <c r="AE1" s="5"/>
    </row>
    <row r="2" spans="1:31" s="10" customFormat="1" ht="30.75" customHeight="1" x14ac:dyDescent="0.25">
      <c r="B2" s="9"/>
      <c r="C2" s="48" t="s">
        <v>7</v>
      </c>
      <c r="D2" s="48"/>
      <c r="E2" s="48"/>
      <c r="F2" s="16" t="s">
        <v>8</v>
      </c>
      <c r="G2" s="9"/>
      <c r="H2" s="9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9"/>
      <c r="V2" s="9"/>
      <c r="W2" s="9"/>
      <c r="X2" s="9"/>
    </row>
    <row r="3" spans="1:31" ht="15" customHeight="1" x14ac:dyDescent="0.25">
      <c r="A3" s="38"/>
      <c r="B3" s="38"/>
      <c r="C3" s="38"/>
      <c r="D3" s="38"/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2">
        <v>12</v>
      </c>
      <c r="Q3" s="12">
        <v>13</v>
      </c>
      <c r="R3" s="12">
        <v>14</v>
      </c>
      <c r="S3" s="12">
        <v>15</v>
      </c>
      <c r="T3" s="12">
        <v>16</v>
      </c>
      <c r="U3" s="12">
        <v>17</v>
      </c>
      <c r="V3" s="12">
        <v>18</v>
      </c>
      <c r="W3" s="12">
        <v>19</v>
      </c>
      <c r="X3" s="12">
        <v>20</v>
      </c>
      <c r="Y3" s="13" t="str">
        <f>"Сумма, " &amp;F2</f>
        <v>Сумма, час</v>
      </c>
      <c r="Z3" s="13" t="str">
        <f>"ВПП max, " &amp;F2</f>
        <v>ВПП max, час</v>
      </c>
      <c r="AA3" s="13" t="str">
        <f>"ВПП min, " &amp;F2</f>
        <v>ВПП min, час</v>
      </c>
      <c r="AB3" s="5"/>
      <c r="AC3" s="5"/>
      <c r="AD3" s="5"/>
      <c r="AE3" s="5"/>
    </row>
    <row r="4" spans="1:31" x14ac:dyDescent="0.25">
      <c r="A4" s="37" t="str">
        <f>"Время," &amp;F2</f>
        <v>Время,час</v>
      </c>
      <c r="B4" s="47" t="str">
        <f>"Операции, " &amp;F2</f>
        <v>Операции, час</v>
      </c>
      <c r="C4" s="47"/>
      <c r="D4" s="19" t="s">
        <v>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4">
        <f>SUM(E4:X4)</f>
        <v>0</v>
      </c>
      <c r="Z4" s="39">
        <f>Y4+Y6+Y8</f>
        <v>0</v>
      </c>
      <c r="AA4" s="36">
        <f>Y5+Y7+Y9</f>
        <v>0</v>
      </c>
      <c r="AB4" s="5"/>
      <c r="AC4" s="5"/>
      <c r="AD4" s="5"/>
      <c r="AE4" s="5"/>
    </row>
    <row r="5" spans="1:31" x14ac:dyDescent="0.25">
      <c r="A5" s="37"/>
      <c r="B5" s="47"/>
      <c r="C5" s="47"/>
      <c r="D5" s="19" t="s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4">
        <f t="shared" ref="Y5:Y9" si="0">SUM(E5:X5)</f>
        <v>0</v>
      </c>
      <c r="Z5" s="39"/>
      <c r="AA5" s="36"/>
      <c r="AB5" s="5"/>
      <c r="AC5" s="5"/>
      <c r="AD5" s="5"/>
      <c r="AE5" s="5"/>
    </row>
    <row r="6" spans="1:31" x14ac:dyDescent="0.25">
      <c r="A6" s="37"/>
      <c r="B6" s="42" t="str">
        <f>"Ожидания, " &amp;F2</f>
        <v>Ожидания, час</v>
      </c>
      <c r="C6" s="42"/>
      <c r="D6" s="17" t="s"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4">
        <f t="shared" si="0"/>
        <v>0</v>
      </c>
      <c r="Z6" s="39"/>
      <c r="AA6" s="36"/>
      <c r="AB6" s="2"/>
      <c r="AC6" s="6"/>
      <c r="AD6" s="5"/>
      <c r="AE6" s="5"/>
    </row>
    <row r="7" spans="1:31" x14ac:dyDescent="0.25">
      <c r="A7" s="37"/>
      <c r="B7" s="42"/>
      <c r="C7" s="42"/>
      <c r="D7" s="17" t="s">
        <v>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4">
        <f t="shared" si="0"/>
        <v>0</v>
      </c>
      <c r="Z7" s="39"/>
      <c r="AA7" s="36"/>
      <c r="AB7" s="2"/>
      <c r="AC7" s="6"/>
      <c r="AD7" s="5"/>
      <c r="AE7" s="5"/>
    </row>
    <row r="8" spans="1:31" x14ac:dyDescent="0.25">
      <c r="A8" s="37"/>
      <c r="B8" s="43" t="str">
        <f>"Перемещения, " &amp;F2</f>
        <v>Перемещения, час</v>
      </c>
      <c r="C8" s="43"/>
      <c r="D8" s="21" t="s">
        <v>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4">
        <f t="shared" si="0"/>
        <v>0</v>
      </c>
      <c r="Z8" s="39"/>
      <c r="AA8" s="36"/>
      <c r="AB8" s="2"/>
      <c r="AC8" s="6"/>
      <c r="AD8" s="5"/>
      <c r="AE8" s="5"/>
    </row>
    <row r="9" spans="1:31" x14ac:dyDescent="0.25">
      <c r="A9" s="37"/>
      <c r="B9" s="43"/>
      <c r="C9" s="43"/>
      <c r="D9" s="21" t="s">
        <v>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14">
        <f t="shared" si="0"/>
        <v>0</v>
      </c>
      <c r="Z9" s="39"/>
      <c r="AA9" s="36"/>
      <c r="AB9" s="2"/>
      <c r="AC9" s="6"/>
      <c r="AD9" s="5"/>
      <c r="AE9" s="5"/>
    </row>
    <row r="10" spans="1:31" s="27" customFormat="1" ht="99" customHeight="1" x14ac:dyDescent="0.25">
      <c r="A10" s="45" t="s">
        <v>2</v>
      </c>
      <c r="B10" s="24">
        <v>1</v>
      </c>
      <c r="C10" s="55" t="s">
        <v>10</v>
      </c>
      <c r="D10" s="56"/>
      <c r="E10" s="25"/>
      <c r="F10" s="26"/>
      <c r="G10" s="26"/>
      <c r="H10" s="26"/>
      <c r="I10" s="51" t="s">
        <v>17</v>
      </c>
      <c r="J10" s="26"/>
      <c r="K10" s="26"/>
      <c r="L10" s="26"/>
      <c r="M10" s="51" t="s">
        <v>20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31"/>
      <c r="AA10" s="28"/>
      <c r="AB10" s="28"/>
      <c r="AC10" s="28"/>
      <c r="AD10" s="28"/>
      <c r="AE10" s="28"/>
    </row>
    <row r="11" spans="1:31" s="27" customFormat="1" ht="105.75" customHeight="1" x14ac:dyDescent="0.25">
      <c r="A11" s="46"/>
      <c r="B11" s="24">
        <v>2</v>
      </c>
      <c r="C11" s="55" t="s">
        <v>11</v>
      </c>
      <c r="D11" s="56"/>
      <c r="E11" s="51" t="s">
        <v>15</v>
      </c>
      <c r="F11" s="30"/>
      <c r="G11" s="51" t="s">
        <v>16</v>
      </c>
      <c r="H11" s="30"/>
      <c r="I11" s="30"/>
      <c r="J11" s="30"/>
      <c r="K11" s="51" t="s">
        <v>18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2"/>
    </row>
    <row r="12" spans="1:31" s="27" customFormat="1" ht="110.25" customHeight="1" x14ac:dyDescent="0.25">
      <c r="A12" s="46"/>
      <c r="B12" s="24">
        <v>3</v>
      </c>
      <c r="C12" s="55" t="s">
        <v>12</v>
      </c>
      <c r="D12" s="56"/>
      <c r="E12" s="29"/>
      <c r="F12" s="30"/>
      <c r="G12" s="30"/>
      <c r="H12" s="30"/>
      <c r="I12" s="51" t="s">
        <v>19</v>
      </c>
      <c r="J12" s="30"/>
      <c r="K12" s="30"/>
      <c r="L12" s="30"/>
      <c r="M12" s="52" t="s">
        <v>21</v>
      </c>
      <c r="N12" s="53"/>
      <c r="O12" s="54"/>
      <c r="P12" s="30"/>
      <c r="Q12" s="30"/>
      <c r="R12" s="30"/>
      <c r="S12" s="30"/>
      <c r="T12" s="30"/>
      <c r="U12" s="30"/>
      <c r="V12" s="30"/>
      <c r="W12" s="30"/>
      <c r="X12" s="32"/>
    </row>
    <row r="13" spans="1:31" s="27" customFormat="1" ht="102.75" customHeight="1" x14ac:dyDescent="0.25">
      <c r="A13" s="46"/>
      <c r="B13" s="24">
        <v>4</v>
      </c>
      <c r="C13" s="55" t="s">
        <v>13</v>
      </c>
      <c r="D13" s="56"/>
      <c r="E13" s="51" t="s">
        <v>14</v>
      </c>
      <c r="F13" s="30"/>
      <c r="G13" s="51" t="s">
        <v>16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2"/>
    </row>
    <row r="14" spans="1:31" s="27" customFormat="1" ht="11.25" customHeight="1" x14ac:dyDescent="0.25">
      <c r="A14" s="46"/>
      <c r="B14" s="24">
        <v>5</v>
      </c>
      <c r="C14" s="40" t="s">
        <v>3</v>
      </c>
      <c r="D14" s="41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2"/>
    </row>
    <row r="15" spans="1:31" s="27" customFormat="1" ht="11.25" customHeight="1" x14ac:dyDescent="0.25">
      <c r="A15" s="46"/>
      <c r="B15" s="24">
        <v>6</v>
      </c>
      <c r="C15" s="40" t="s">
        <v>4</v>
      </c>
      <c r="D15" s="41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2"/>
    </row>
    <row r="16" spans="1:31" s="27" customFormat="1" ht="12" customHeight="1" x14ac:dyDescent="0.25">
      <c r="A16" s="46"/>
      <c r="B16" s="24">
        <v>7</v>
      </c>
      <c r="C16" s="40" t="s">
        <v>5</v>
      </c>
      <c r="D16" s="41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</row>
    <row r="18" spans="1:24" ht="15" customHeight="1" x14ac:dyDescent="0.25">
      <c r="A18" s="5"/>
      <c r="B18" s="3" t="s">
        <v>6</v>
      </c>
      <c r="C18" s="44" t="s">
        <v>9</v>
      </c>
      <c r="D18" s="44"/>
      <c r="E18" s="44"/>
      <c r="F18" s="44"/>
      <c r="G18" s="4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5"/>
      <c r="V18" s="15"/>
      <c r="W18" s="15"/>
      <c r="X18" s="15"/>
    </row>
    <row r="19" spans="1:24" ht="15" customHeight="1" x14ac:dyDescent="0.25">
      <c r="A19" s="5"/>
      <c r="B19" s="7">
        <v>1</v>
      </c>
      <c r="C19" s="57" t="s">
        <v>23</v>
      </c>
      <c r="D19" s="57"/>
      <c r="E19" s="57"/>
      <c r="F19" s="57"/>
      <c r="G19" s="57"/>
      <c r="H19" s="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6"/>
      <c r="V19" s="6"/>
      <c r="W19" s="6"/>
      <c r="X19" s="6"/>
    </row>
    <row r="20" spans="1:24" x14ac:dyDescent="0.25">
      <c r="A20" s="5"/>
      <c r="B20" s="7">
        <v>2</v>
      </c>
      <c r="C20" s="57" t="s">
        <v>24</v>
      </c>
      <c r="D20" s="57"/>
      <c r="E20" s="57"/>
      <c r="F20" s="57"/>
      <c r="G20" s="57"/>
      <c r="H20" s="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6"/>
      <c r="V20" s="6"/>
      <c r="W20" s="6"/>
      <c r="X20" s="6"/>
    </row>
    <row r="21" spans="1:24" x14ac:dyDescent="0.25">
      <c r="A21" s="5"/>
      <c r="B21" s="7">
        <v>3</v>
      </c>
      <c r="C21" s="57" t="s">
        <v>25</v>
      </c>
      <c r="D21" s="57"/>
      <c r="E21" s="57"/>
      <c r="F21" s="57"/>
      <c r="G21" s="57"/>
      <c r="H21" s="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"/>
      <c r="W21" s="6"/>
      <c r="X21" s="6"/>
    </row>
    <row r="22" spans="1:24" x14ac:dyDescent="0.25">
      <c r="A22" s="5"/>
      <c r="B22" s="7">
        <v>4</v>
      </c>
      <c r="C22" s="57" t="s">
        <v>26</v>
      </c>
      <c r="D22" s="57"/>
      <c r="E22" s="57"/>
      <c r="F22" s="57"/>
      <c r="G22" s="57"/>
      <c r="H22" s="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"/>
      <c r="W22" s="6"/>
      <c r="X22" s="6"/>
    </row>
    <row r="23" spans="1:24" ht="15" customHeight="1" x14ac:dyDescent="0.25">
      <c r="A23" s="5"/>
      <c r="B23" s="7">
        <v>5</v>
      </c>
      <c r="C23" s="57" t="s">
        <v>27</v>
      </c>
      <c r="D23" s="57"/>
      <c r="E23" s="57"/>
      <c r="F23" s="57"/>
      <c r="G23" s="57"/>
      <c r="H23" s="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"/>
      <c r="W23" s="6"/>
      <c r="X23" s="6"/>
    </row>
    <row r="24" spans="1:24" x14ac:dyDescent="0.25">
      <c r="A24" s="5"/>
      <c r="B24" s="7">
        <v>6</v>
      </c>
      <c r="C24" s="57" t="s">
        <v>28</v>
      </c>
      <c r="D24" s="57"/>
      <c r="E24" s="57"/>
      <c r="F24" s="57"/>
      <c r="G24" s="57"/>
      <c r="H24" s="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"/>
      <c r="W24" s="6"/>
      <c r="X24" s="6"/>
    </row>
    <row r="25" spans="1:24" ht="16.5" customHeight="1" x14ac:dyDescent="0.25">
      <c r="A25" s="5"/>
      <c r="B25" s="7">
        <v>7</v>
      </c>
      <c r="C25" s="58"/>
      <c r="D25" s="59"/>
      <c r="E25" s="59"/>
      <c r="F25" s="59"/>
      <c r="G25" s="60"/>
      <c r="H25" s="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"/>
      <c r="W25" s="6"/>
      <c r="X25" s="6"/>
    </row>
    <row r="26" spans="1:24" x14ac:dyDescent="0.25">
      <c r="B26" s="7">
        <v>8</v>
      </c>
      <c r="C26" s="58"/>
      <c r="D26" s="59"/>
      <c r="E26" s="59"/>
      <c r="F26" s="59"/>
      <c r="G26" s="60"/>
      <c r="U26" s="11"/>
    </row>
    <row r="27" spans="1:24" x14ac:dyDescent="0.25">
      <c r="B27" s="7">
        <v>9</v>
      </c>
      <c r="C27" s="58"/>
      <c r="D27" s="59"/>
      <c r="E27" s="59"/>
      <c r="F27" s="59"/>
      <c r="G27" s="6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1"/>
      <c r="V27" s="8"/>
      <c r="W27" s="8"/>
      <c r="X27" s="8"/>
    </row>
  </sheetData>
  <sheetProtection formatCells="0" formatColumns="0" formatRows="0"/>
  <mergeCells count="28">
    <mergeCell ref="A3:D3"/>
    <mergeCell ref="A10:A16"/>
    <mergeCell ref="B4:C5"/>
    <mergeCell ref="C2:E2"/>
    <mergeCell ref="C1:U1"/>
    <mergeCell ref="C15:D15"/>
    <mergeCell ref="C14:D14"/>
    <mergeCell ref="C13:D13"/>
    <mergeCell ref="M12:O12"/>
    <mergeCell ref="C20:G20"/>
    <mergeCell ref="C21:G21"/>
    <mergeCell ref="C22:G22"/>
    <mergeCell ref="C27:G27"/>
    <mergeCell ref="AA4:AA9"/>
    <mergeCell ref="A4:A9"/>
    <mergeCell ref="C23:G23"/>
    <mergeCell ref="C24:G24"/>
    <mergeCell ref="Z4:Z9"/>
    <mergeCell ref="C16:D16"/>
    <mergeCell ref="C10:D10"/>
    <mergeCell ref="C11:D11"/>
    <mergeCell ref="C12:D12"/>
    <mergeCell ref="C25:G25"/>
    <mergeCell ref="C26:G26"/>
    <mergeCell ref="B6:C7"/>
    <mergeCell ref="B8:C9"/>
    <mergeCell ref="C18:G18"/>
    <mergeCell ref="C19:G19"/>
  </mergeCells>
  <conditionalFormatting sqref="E10:H10 E14:X16 F13 E12:H12 F11 H11:J11 H13:X13 J10:L10 J12:M12 L11:X11 N10:X10 P12:X12">
    <cfRule type="notContainsBlanks" dxfId="2" priority="3">
      <formula>LEN(TRIM(E10))&gt;0</formula>
    </cfRule>
  </conditionalFormatting>
  <conditionalFormatting sqref="B14:X16 B10:B13 E10:H10 F13 E12:H12 F11 H11:J11 H13:X13 J10:L10 J12:M12 L11:X11 N10:X10 P12:X12">
    <cfRule type="expression" dxfId="1" priority="2">
      <formula>MOD(ROW($B10),2)=0</formula>
    </cfRule>
  </conditionalFormatting>
  <conditionalFormatting sqref="C10:D13">
    <cfRule type="expression" dxfId="0" priority="1">
      <formula>MOD(ROW($B10),2)=0</formula>
    </cfRule>
  </conditionalFormatting>
  <pageMargins left="0.23622047244094488" right="0.23622047244094488" top="0.3543307086614173" bottom="0.3543307086614173" header="0" footer="0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2022-06-03T05:32:03Z</cp:lastPrinted>
  <dcterms:created xsi:type="dcterms:W3CDTF">2020-03-13T09:33:55Z</dcterms:created>
  <dcterms:modified xsi:type="dcterms:W3CDTF">2022-06-03T05:32:13Z</dcterms:modified>
  <cp:category/>
  <cp:contentStatus/>
</cp:coreProperties>
</file>