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МЕТОДИЧЕСКАЯ РАБОТА\2021 - 2022 учебный год\конкурсы\ОБластной конкурс Бережливое производство\"/>
    </mc:Choice>
  </mc:AlternateContent>
  <bookViews>
    <workbookView xWindow="0" yWindow="0" windowWidth="19200" windowHeight="11655"/>
  </bookViews>
  <sheets>
    <sheet name="Текущее состояние" sheetId="1" r:id="rId1"/>
  </sheets>
  <calcPr calcId="162913"/>
</workbook>
</file>

<file path=xl/calcChain.xml><?xml version="1.0" encoding="utf-8"?>
<calcChain xmlns="http://schemas.openxmlformats.org/spreadsheetml/2006/main">
  <c r="A4" i="1" l="1"/>
  <c r="AH3" i="1"/>
  <c r="AG3" i="1"/>
  <c r="AF3" i="1"/>
  <c r="B8" i="1"/>
  <c r="B6" i="1"/>
  <c r="B4" i="1"/>
  <c r="AF9" i="1" l="1"/>
  <c r="AF8" i="1"/>
  <c r="AF7" i="1"/>
  <c r="AF6" i="1"/>
  <c r="AF5" i="1"/>
  <c r="AF4" i="1"/>
  <c r="AG4" i="1" l="1"/>
  <c r="AH4" i="1"/>
</calcChain>
</file>

<file path=xl/sharedStrings.xml><?xml version="1.0" encoding="utf-8"?>
<sst xmlns="http://schemas.openxmlformats.org/spreadsheetml/2006/main" count="25" uniqueCount="21">
  <si>
    <t>Единица измерений:</t>
  </si>
  <si>
    <t>час</t>
  </si>
  <si>
    <t>max</t>
  </si>
  <si>
    <t>min</t>
  </si>
  <si>
    <t>Участники процесса</t>
  </si>
  <si>
    <t>№</t>
  </si>
  <si>
    <t>Наименование проблемы</t>
  </si>
  <si>
    <t>Администрация филиала</t>
  </si>
  <si>
    <t>Руководители ВКР</t>
  </si>
  <si>
    <t xml:space="preserve">Студенты </t>
  </si>
  <si>
    <t>Преподаватели ПМ и МДК</t>
  </si>
  <si>
    <t>Получение заданий по КОД</t>
  </si>
  <si>
    <t>Ознакомление студентов с заданиями в соответствии с КОД</t>
  </si>
  <si>
    <t>Самостотельный подбор рецептур блюд на ДЭ</t>
  </si>
  <si>
    <t>Самостоятельное составление технологических карт</t>
  </si>
  <si>
    <t>Раз в неделю отработка процесса приготовления блюд для ДЭ</t>
  </si>
  <si>
    <t>низкий уровень  психоэмоциональной подготовки студентов</t>
  </si>
  <si>
    <t>нарушение технологической последовательности выполнения трудовых операций при выполнении заданий демонстрационного экзамена по КОД</t>
  </si>
  <si>
    <t>увеличение времени на подачу блюд     и нарушение требований санитарии и гигиены</t>
  </si>
  <si>
    <t>неподготовленность материально-технической базы филиала</t>
  </si>
  <si>
    <t>Карта текущего состояния процесса «Оптимизация процесса подготовки к сдаче студентами демонстрационного экзамена по компетенции 34 «Поварское дело» в Коркинском филиале ГБПОУ «Челябинский государственный колледж индустрии питания и торговли» с применением технологий бережливого управления"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</si>
</sst>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hadow/>
      <sz val="14"/>
      <color rgb="FF532C40"/>
      <name val="Times New Roman"/>
      <family val="1"/>
      <charset val="204"/>
    </font>
    <font>
      <shadow/>
      <sz val="12"/>
      <color rgb="FF532C40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5" borderId="1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textRotation="90" wrapText="1"/>
      <protection locked="0"/>
    </xf>
    <xf numFmtId="0" fontId="0" fillId="0" borderId="15" xfId="0" applyFont="1" applyFill="1" applyBorder="1" applyAlignment="1" applyProtection="1">
      <alignment horizontal="center" vertical="center" textRotation="90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</xf>
    <xf numFmtId="0" fontId="0" fillId="4" borderId="5" xfId="0" applyFont="1" applyFill="1" applyBorder="1" applyAlignment="1" applyProtection="1">
      <alignment horizontal="center" vertical="center" wrapText="1"/>
    </xf>
    <xf numFmtId="0" fontId="0" fillId="4" borderId="8" xfId="0" applyFont="1" applyFill="1" applyBorder="1" applyAlignment="1" applyProtection="1">
      <alignment horizontal="center" vertical="center" wrapText="1"/>
    </xf>
    <xf numFmtId="0" fontId="0" fillId="4" borderId="9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center" wrapText="1"/>
      <protection locked="0"/>
    </xf>
    <xf numFmtId="0" fontId="2" fillId="0" borderId="14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5" borderId="3" xfId="0" applyFont="1" applyFill="1" applyBorder="1" applyAlignment="1" applyProtection="1">
      <alignment horizontal="center" vertical="center" wrapText="1"/>
    </xf>
    <xf numFmtId="0" fontId="0" fillId="5" borderId="5" xfId="0" applyFont="1" applyFill="1" applyBorder="1" applyAlignment="1" applyProtection="1">
      <alignment horizontal="center" vertical="center" wrapText="1"/>
    </xf>
    <xf numFmtId="0" fontId="0" fillId="5" borderId="8" xfId="0" applyFont="1" applyFill="1" applyBorder="1" applyAlignment="1" applyProtection="1">
      <alignment horizontal="center" vertical="center" wrapText="1"/>
    </xf>
    <xf numFmtId="0" fontId="0" fillId="5" borderId="9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 wrapText="1"/>
    </xf>
    <xf numFmtId="0" fontId="0" fillId="3" borderId="5" xfId="0" applyFont="1" applyFill="1" applyBorder="1" applyAlignment="1" applyProtection="1">
      <alignment horizontal="center" vertical="center" wrapText="1"/>
    </xf>
    <xf numFmtId="0" fontId="0" fillId="3" borderId="8" xfId="0" applyFont="1" applyFill="1" applyBorder="1" applyAlignment="1" applyProtection="1">
      <alignment horizontal="center" vertical="center" wrapText="1"/>
    </xf>
    <xf numFmtId="0" fontId="0" fillId="3" borderId="9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9" fillId="0" borderId="10" xfId="0" applyFont="1" applyBorder="1" applyAlignment="1">
      <alignment horizontal="left" vertical="center" readingOrder="1"/>
    </xf>
    <xf numFmtId="0" fontId="9" fillId="0" borderId="11" xfId="0" applyFont="1" applyBorder="1" applyAlignment="1">
      <alignment horizontal="left" vertical="center" readingOrder="1"/>
    </xf>
    <xf numFmtId="0" fontId="9" fillId="0" borderId="12" xfId="0" applyFont="1" applyBorder="1" applyAlignment="1">
      <alignment horizontal="left" vertical="center" readingOrder="1"/>
    </xf>
    <xf numFmtId="0" fontId="8" fillId="0" borderId="3" xfId="0" applyFont="1" applyBorder="1" applyAlignment="1">
      <alignment horizontal="left" vertical="center" readingOrder="1"/>
    </xf>
    <xf numFmtId="0" fontId="8" fillId="0" borderId="4" xfId="0" applyFont="1" applyBorder="1" applyAlignment="1">
      <alignment horizontal="left" vertical="center" readingOrder="1"/>
    </xf>
    <xf numFmtId="0" fontId="8" fillId="0" borderId="5" xfId="0" applyFont="1" applyBorder="1" applyAlignment="1">
      <alignment horizontal="left" vertical="center" readingOrder="1"/>
    </xf>
    <xf numFmtId="0" fontId="8" fillId="0" borderId="6" xfId="0" applyFont="1" applyBorder="1" applyAlignment="1">
      <alignment horizontal="left" vertical="center" readingOrder="1"/>
    </xf>
    <xf numFmtId="0" fontId="8" fillId="0" borderId="0" xfId="0" applyFont="1" applyAlignment="1">
      <alignment horizontal="left" vertical="center" readingOrder="1"/>
    </xf>
    <xf numFmtId="0" fontId="8" fillId="0" borderId="7" xfId="0" applyFont="1" applyBorder="1" applyAlignment="1">
      <alignment horizontal="left" vertical="center" readingOrder="1"/>
    </xf>
    <xf numFmtId="0" fontId="8" fillId="0" borderId="8" xfId="0" applyFont="1" applyBorder="1" applyAlignment="1">
      <alignment horizontal="left" vertical="center" readingOrder="1"/>
    </xf>
    <xf numFmtId="0" fontId="8" fillId="0" borderId="2" xfId="0" applyFont="1" applyBorder="1" applyAlignment="1">
      <alignment horizontal="left" vertical="center" readingOrder="1"/>
    </xf>
    <xf numFmtId="0" fontId="8" fillId="0" borderId="9" xfId="0" applyFont="1" applyBorder="1" applyAlignment="1">
      <alignment horizontal="left" vertical="center" readingOrder="1"/>
    </xf>
    <xf numFmtId="0" fontId="10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3">
    <dxf>
      <fill>
        <patternFill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darkHorizontal">
          <fgColor rgb="FFE1F5FF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2"/>
    </tableStyle>
  </tableStyles>
  <colors>
    <mruColors>
      <color rgb="FFE1F5FF"/>
      <color rgb="FFFFFFCC"/>
      <color rgb="FFE1FE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9</xdr:row>
      <xdr:rowOff>119063</xdr:rowOff>
    </xdr:from>
    <xdr:to>
      <xdr:col>5</xdr:col>
      <xdr:colOff>682875</xdr:colOff>
      <xdr:row>9</xdr:row>
      <xdr:rowOff>655399</xdr:rowOff>
    </xdr:to>
    <xdr:sp macro="" textlink="">
      <xdr:nvSpPr>
        <xdr:cNvPr id="14" name="16-конечная звезда 34">
          <a:extLst>
            <a:ext uri="{FF2B5EF4-FFF2-40B4-BE49-F238E27FC236}">
              <a16:creationId xmlns:a16="http://schemas.microsoft.com/office/drawing/2014/main" id="{FA46D7B5-BA5A-434A-9B3F-0ED4A8A98E36}"/>
            </a:ext>
          </a:extLst>
        </xdr:cNvPr>
        <xdr:cNvSpPr/>
      </xdr:nvSpPr>
      <xdr:spPr>
        <a:xfrm>
          <a:off x="8905875" y="2214563"/>
          <a:ext cx="540000" cy="53633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</a:t>
          </a:r>
        </a:p>
      </xdr:txBody>
    </xdr:sp>
    <xdr:clientData/>
  </xdr:twoCellAnchor>
  <xdr:twoCellAnchor>
    <xdr:from>
      <xdr:col>6</xdr:col>
      <xdr:colOff>190499</xdr:colOff>
      <xdr:row>10</xdr:row>
      <xdr:rowOff>190500</xdr:rowOff>
    </xdr:from>
    <xdr:to>
      <xdr:col>6</xdr:col>
      <xdr:colOff>730499</xdr:colOff>
      <xdr:row>10</xdr:row>
      <xdr:rowOff>726836</xdr:rowOff>
    </xdr:to>
    <xdr:sp macro="" textlink="">
      <xdr:nvSpPr>
        <xdr:cNvPr id="16" name="16-конечная звезда 34">
          <a:extLst>
            <a:ext uri="{FF2B5EF4-FFF2-40B4-BE49-F238E27FC236}">
              <a16:creationId xmlns:a16="http://schemas.microsoft.com/office/drawing/2014/main" id="{FA46D7B5-BA5A-434A-9B3F-0ED4A8A98E36}"/>
            </a:ext>
          </a:extLst>
        </xdr:cNvPr>
        <xdr:cNvSpPr/>
      </xdr:nvSpPr>
      <xdr:spPr>
        <a:xfrm>
          <a:off x="9834562" y="3190875"/>
          <a:ext cx="540000" cy="53633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2</a:t>
          </a:r>
        </a:p>
      </xdr:txBody>
    </xdr:sp>
    <xdr:clientData/>
  </xdr:twoCellAnchor>
  <xdr:twoCellAnchor>
    <xdr:from>
      <xdr:col>7</xdr:col>
      <xdr:colOff>142874</xdr:colOff>
      <xdr:row>11</xdr:row>
      <xdr:rowOff>95250</xdr:rowOff>
    </xdr:from>
    <xdr:to>
      <xdr:col>7</xdr:col>
      <xdr:colOff>682874</xdr:colOff>
      <xdr:row>11</xdr:row>
      <xdr:rowOff>631586</xdr:rowOff>
    </xdr:to>
    <xdr:sp macro="" textlink="">
      <xdr:nvSpPr>
        <xdr:cNvPr id="18" name="16-конечная звезда 34">
          <a:extLst>
            <a:ext uri="{FF2B5EF4-FFF2-40B4-BE49-F238E27FC236}">
              <a16:creationId xmlns:a16="http://schemas.microsoft.com/office/drawing/2014/main" id="{FA46D7B5-BA5A-434A-9B3F-0ED4A8A98E36}"/>
            </a:ext>
          </a:extLst>
        </xdr:cNvPr>
        <xdr:cNvSpPr/>
      </xdr:nvSpPr>
      <xdr:spPr>
        <a:xfrm>
          <a:off x="10739437" y="4000500"/>
          <a:ext cx="540000" cy="53633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3</a:t>
          </a:r>
        </a:p>
      </xdr:txBody>
    </xdr:sp>
    <xdr:clientData/>
  </xdr:twoCellAnchor>
  <xdr:twoCellAnchor>
    <xdr:from>
      <xdr:col>7</xdr:col>
      <xdr:colOff>57150</xdr:colOff>
      <xdr:row>10</xdr:row>
      <xdr:rowOff>109538</xdr:rowOff>
    </xdr:from>
    <xdr:to>
      <xdr:col>8</xdr:col>
      <xdr:colOff>33337</xdr:colOff>
      <xdr:row>11</xdr:row>
      <xdr:rowOff>38100</xdr:rowOff>
    </xdr:to>
    <xdr:grpSp>
      <xdr:nvGrpSpPr>
        <xdr:cNvPr id="20" name="Группа 19">
          <a:extLst>
            <a:ext uri="{FF2B5EF4-FFF2-40B4-BE49-F238E27FC236}">
              <a16:creationId xmlns:a16="http://schemas.microsoft.com/office/drawing/2014/main" id="{49B8917D-47AE-49C1-A372-8185980F4DAB}"/>
            </a:ext>
          </a:extLst>
        </xdr:cNvPr>
        <xdr:cNvGrpSpPr/>
      </xdr:nvGrpSpPr>
      <xdr:grpSpPr>
        <a:xfrm>
          <a:off x="6462713" y="4252913"/>
          <a:ext cx="1023937" cy="833437"/>
          <a:chOff x="3274220" y="3464718"/>
          <a:chExt cx="604800" cy="658755"/>
        </a:xfrm>
      </xdr:grpSpPr>
      <xdr:sp macro="" textlink="">
        <xdr:nvSpPr>
          <xdr:cNvPr id="21" name="TextBox 20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317474" y="3694341"/>
            <a:ext cx="544286" cy="4291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ru-RU" sz="1000" baseline="0"/>
              <a:t>январь-февраль</a:t>
            </a:r>
          </a:p>
        </xdr:txBody>
      </xdr:sp>
      <xdr:pic>
        <xdr:nvPicPr>
          <xdr:cNvPr id="22" name="Рисунок 21">
            <a:extLst>
              <a:ext uri="{FF2B5EF4-FFF2-40B4-BE49-F238E27FC236}">
                <a16:creationId xmlns:a16="http://schemas.microsoft.com/office/drawing/2014/main" id="{97B94BC7-FBBF-4C13-978E-6796B07E64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74220" y="3464718"/>
            <a:ext cx="604800" cy="222094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785813</xdr:colOff>
      <xdr:row>10</xdr:row>
      <xdr:rowOff>285750</xdr:rowOff>
    </xdr:from>
    <xdr:to>
      <xdr:col>9</xdr:col>
      <xdr:colOff>809624</xdr:colOff>
      <xdr:row>11</xdr:row>
      <xdr:rowOff>39630</xdr:rowOff>
    </xdr:to>
    <xdr:grpSp>
      <xdr:nvGrpSpPr>
        <xdr:cNvPr id="23" name="Группа 22">
          <a:extLst>
            <a:ext uri="{FF2B5EF4-FFF2-40B4-BE49-F238E27FC236}">
              <a16:creationId xmlns:a16="http://schemas.microsoft.com/office/drawing/2014/main" id="{49B8917D-47AE-49C1-A372-8185980F4DAB}"/>
            </a:ext>
          </a:extLst>
        </xdr:cNvPr>
        <xdr:cNvGrpSpPr/>
      </xdr:nvGrpSpPr>
      <xdr:grpSpPr>
        <a:xfrm>
          <a:off x="8239126" y="4429125"/>
          <a:ext cx="833436" cy="658755"/>
          <a:chOff x="3274220" y="3464718"/>
          <a:chExt cx="604800" cy="658755"/>
        </a:xfrm>
      </xdr:grpSpPr>
      <xdr:sp macro="" textlink="">
        <xdr:nvSpPr>
          <xdr:cNvPr id="25" name="TextBox 2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317474" y="3821860"/>
            <a:ext cx="544286" cy="3016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ru-RU" sz="1000" baseline="0"/>
              <a:t>март-май</a:t>
            </a:r>
          </a:p>
        </xdr:txBody>
      </xdr:sp>
      <xdr:pic>
        <xdr:nvPicPr>
          <xdr:cNvPr id="27" name="Рисунок 26">
            <a:extLst>
              <a:ext uri="{FF2B5EF4-FFF2-40B4-BE49-F238E27FC236}">
                <a16:creationId xmlns:a16="http://schemas.microsoft.com/office/drawing/2014/main" id="{97B94BC7-FBBF-4C13-978E-6796B07E64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74220" y="3464718"/>
            <a:ext cx="604800" cy="397044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119063</xdr:colOff>
      <xdr:row>11</xdr:row>
      <xdr:rowOff>119063</xdr:rowOff>
    </xdr:from>
    <xdr:to>
      <xdr:col>9</xdr:col>
      <xdr:colOff>659063</xdr:colOff>
      <xdr:row>11</xdr:row>
      <xdr:rowOff>655399</xdr:rowOff>
    </xdr:to>
    <xdr:sp macro="" textlink="">
      <xdr:nvSpPr>
        <xdr:cNvPr id="30" name="16-конечная звезда 34">
          <a:extLst>
            <a:ext uri="{FF2B5EF4-FFF2-40B4-BE49-F238E27FC236}">
              <a16:creationId xmlns:a16="http://schemas.microsoft.com/office/drawing/2014/main" id="{FA46D7B5-BA5A-434A-9B3F-0ED4A8A98E36}"/>
            </a:ext>
          </a:extLst>
        </xdr:cNvPr>
        <xdr:cNvSpPr/>
      </xdr:nvSpPr>
      <xdr:spPr>
        <a:xfrm>
          <a:off x="12430126" y="4024313"/>
          <a:ext cx="540000" cy="53633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4</a:t>
          </a:r>
        </a:p>
      </xdr:txBody>
    </xdr:sp>
    <xdr:clientData/>
  </xdr:twoCellAnchor>
  <xdr:twoCellAnchor>
    <xdr:from>
      <xdr:col>10</xdr:col>
      <xdr:colOff>190500</xdr:colOff>
      <xdr:row>9</xdr:row>
      <xdr:rowOff>309563</xdr:rowOff>
    </xdr:from>
    <xdr:to>
      <xdr:col>10</xdr:col>
      <xdr:colOff>730500</xdr:colOff>
      <xdr:row>9</xdr:row>
      <xdr:rowOff>845899</xdr:rowOff>
    </xdr:to>
    <xdr:sp macro="" textlink="">
      <xdr:nvSpPr>
        <xdr:cNvPr id="32" name="16-конечная звезда 34">
          <a:extLst>
            <a:ext uri="{FF2B5EF4-FFF2-40B4-BE49-F238E27FC236}">
              <a16:creationId xmlns:a16="http://schemas.microsoft.com/office/drawing/2014/main" id="{FA46D7B5-BA5A-434A-9B3F-0ED4A8A98E36}"/>
            </a:ext>
          </a:extLst>
        </xdr:cNvPr>
        <xdr:cNvSpPr/>
      </xdr:nvSpPr>
      <xdr:spPr>
        <a:xfrm>
          <a:off x="13358813" y="2405063"/>
          <a:ext cx="540000" cy="53633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5</a:t>
          </a:r>
        </a:p>
      </xdr:txBody>
    </xdr:sp>
    <xdr:clientData/>
  </xdr:twoCellAnchor>
  <xdr:twoCellAnchor>
    <xdr:from>
      <xdr:col>4</xdr:col>
      <xdr:colOff>261938</xdr:colOff>
      <xdr:row>9</xdr:row>
      <xdr:rowOff>762001</xdr:rowOff>
    </xdr:from>
    <xdr:to>
      <xdr:col>4</xdr:col>
      <xdr:colOff>1143000</xdr:colOff>
      <xdr:row>10</xdr:row>
      <xdr:rowOff>500062</xdr:rowOff>
    </xdr:to>
    <xdr:cxnSp macro="">
      <xdr:nvCxnSpPr>
        <xdr:cNvPr id="33" name="Прямая со стрелкой 32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>
          <a:off x="3071813" y="3810001"/>
          <a:ext cx="881062" cy="64293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333378</xdr:colOff>
      <xdr:row>11</xdr:row>
      <xdr:rowOff>71440</xdr:rowOff>
    </xdr:from>
    <xdr:to>
      <xdr:col>5</xdr:col>
      <xdr:colOff>1023937</xdr:colOff>
      <xdr:row>11</xdr:row>
      <xdr:rowOff>642937</xdr:rowOff>
    </xdr:to>
    <xdr:cxnSp macro="">
      <xdr:nvCxnSpPr>
        <xdr:cNvPr id="34" name="Прямая со стрелкой 33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>
          <a:off x="4429128" y="4929190"/>
          <a:ext cx="690559" cy="57149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11</xdr:row>
      <xdr:rowOff>642938</xdr:rowOff>
    </xdr:from>
    <xdr:to>
      <xdr:col>8</xdr:col>
      <xdr:colOff>71437</xdr:colOff>
      <xdr:row>11</xdr:row>
      <xdr:rowOff>666750</xdr:rowOff>
    </xdr:to>
    <xdr:cxnSp macro="">
      <xdr:nvCxnSpPr>
        <xdr:cNvPr id="35" name="Прямая со стрелкой 34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>
          <a:off x="6405564" y="5500688"/>
          <a:ext cx="1119186" cy="2381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</xdr:colOff>
      <xdr:row>11</xdr:row>
      <xdr:rowOff>47625</xdr:rowOff>
    </xdr:from>
    <xdr:to>
      <xdr:col>10</xdr:col>
      <xdr:colOff>762000</xdr:colOff>
      <xdr:row>12</xdr:row>
      <xdr:rowOff>47626</xdr:rowOff>
    </xdr:to>
    <xdr:cxnSp macro="">
      <xdr:nvCxnSpPr>
        <xdr:cNvPr id="36" name="Прямая со стрелкой 35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 flipV="1">
          <a:off x="8310563" y="4905375"/>
          <a:ext cx="1595437" cy="73818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9"/>
  <sheetViews>
    <sheetView tabSelected="1" zoomScale="40" zoomScaleNormal="40" workbookViewId="0">
      <pane xSplit="4" ySplit="9" topLeftCell="E10" activePane="bottomRight" state="frozen"/>
      <selection pane="topRight" activeCell="F1" sqref="F1"/>
      <selection pane="bottomLeft" activeCell="A12" sqref="A12"/>
      <selection pane="bottomRight" activeCell="J15" sqref="J15"/>
    </sheetView>
  </sheetViews>
  <sheetFormatPr defaultRowHeight="15" x14ac:dyDescent="0.25"/>
  <cols>
    <col min="1" max="1" width="3.7109375" style="1" customWidth="1"/>
    <col min="2" max="2" width="3.42578125" style="1" bestFit="1" customWidth="1"/>
    <col min="3" max="3" width="30.140625" style="1" customWidth="1"/>
    <col min="4" max="4" width="4.85546875" style="1" bestFit="1" customWidth="1"/>
    <col min="5" max="5" width="19.28515625" style="1" customWidth="1"/>
    <col min="6" max="6" width="17.140625" style="1" customWidth="1"/>
    <col min="7" max="7" width="17.42578125" style="1" customWidth="1"/>
    <col min="8" max="8" width="15.7109375" style="1" customWidth="1"/>
    <col min="9" max="9" width="12.140625" style="1" customWidth="1"/>
    <col min="10" max="10" width="13.140625" style="1" customWidth="1"/>
    <col min="11" max="11" width="14.28515625" style="1" customWidth="1"/>
    <col min="12" max="12" width="8.140625" style="1" customWidth="1"/>
    <col min="13" max="13" width="7.7109375" style="1" customWidth="1"/>
    <col min="14" max="14" width="8.5703125" style="1" customWidth="1"/>
    <col min="15" max="15" width="7.85546875" style="1" customWidth="1"/>
    <col min="16" max="16" width="7.42578125" style="1" customWidth="1"/>
    <col min="17" max="17" width="7.85546875" style="1" customWidth="1"/>
    <col min="18" max="18" width="7.42578125" style="1" customWidth="1"/>
    <col min="19" max="19" width="9.140625" style="1" customWidth="1"/>
    <col min="20" max="20" width="7" style="1" customWidth="1"/>
    <col min="21" max="22" width="7.85546875" style="1" customWidth="1"/>
    <col min="23" max="23" width="7.42578125" style="1" customWidth="1"/>
    <col min="24" max="24" width="9.5703125" style="1" customWidth="1"/>
    <col min="25" max="25" width="7.85546875" style="1" customWidth="1"/>
    <col min="26" max="26" width="9.5703125" style="1" customWidth="1"/>
    <col min="27" max="27" width="8.85546875" style="1" customWidth="1"/>
    <col min="28" max="28" width="7.140625" style="1" customWidth="1"/>
    <col min="29" max="29" width="9.28515625" style="1" customWidth="1"/>
    <col min="30" max="31" width="7.42578125" style="1" customWidth="1"/>
    <col min="32" max="34" width="17.7109375" style="1" customWidth="1"/>
    <col min="35" max="16384" width="9.140625" style="1"/>
  </cols>
  <sheetData>
    <row r="1" spans="1:38" ht="119.25" customHeight="1" x14ac:dyDescent="0.25">
      <c r="A1" s="19"/>
      <c r="B1" s="74" t="s">
        <v>20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11"/>
      <c r="AG1" s="11"/>
      <c r="AH1" s="11"/>
      <c r="AI1" s="11"/>
      <c r="AJ1" s="11"/>
      <c r="AK1" s="11"/>
      <c r="AL1" s="11"/>
    </row>
    <row r="2" spans="1:38" s="4" customFormat="1" ht="30.75" customHeight="1" x14ac:dyDescent="0.25">
      <c r="A2" s="19"/>
      <c r="B2" s="17"/>
      <c r="C2" s="40" t="s">
        <v>0</v>
      </c>
      <c r="D2" s="40"/>
      <c r="E2" s="40"/>
      <c r="F2" s="7" t="s">
        <v>1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1"/>
      <c r="AG2" s="11"/>
      <c r="AH2" s="11"/>
      <c r="AI2" s="11"/>
      <c r="AJ2" s="11"/>
      <c r="AK2" s="11"/>
      <c r="AL2" s="11"/>
    </row>
    <row r="3" spans="1:38" ht="15" customHeight="1" x14ac:dyDescent="0.25">
      <c r="A3" s="31"/>
      <c r="B3" s="32"/>
      <c r="C3" s="32"/>
      <c r="D3" s="33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>
        <v>11</v>
      </c>
      <c r="P3" s="5">
        <v>12</v>
      </c>
      <c r="Q3" s="5">
        <v>13</v>
      </c>
      <c r="R3" s="5">
        <v>14</v>
      </c>
      <c r="S3" s="5">
        <v>15</v>
      </c>
      <c r="T3" s="5">
        <v>16</v>
      </c>
      <c r="U3" s="5">
        <v>17</v>
      </c>
      <c r="V3" s="5">
        <v>18</v>
      </c>
      <c r="W3" s="5">
        <v>19</v>
      </c>
      <c r="X3" s="5">
        <v>20</v>
      </c>
      <c r="Y3" s="5">
        <v>21</v>
      </c>
      <c r="Z3" s="5">
        <v>22</v>
      </c>
      <c r="AA3" s="5">
        <v>23</v>
      </c>
      <c r="AB3" s="5">
        <v>24</v>
      </c>
      <c r="AC3" s="5">
        <v>25</v>
      </c>
      <c r="AD3" s="5">
        <v>26</v>
      </c>
      <c r="AE3" s="5">
        <v>27</v>
      </c>
      <c r="AF3" s="8" t="str">
        <f>"Сумма, " &amp;F2</f>
        <v>Сумма, час</v>
      </c>
      <c r="AG3" s="8" t="str">
        <f>"ВПП max, " &amp;F2</f>
        <v>ВПП max, час</v>
      </c>
      <c r="AH3" s="8" t="str">
        <f>"ВПП min, " &amp;F2</f>
        <v>ВПП min, час</v>
      </c>
      <c r="AI3" s="11"/>
      <c r="AJ3" s="11"/>
      <c r="AK3" s="11"/>
      <c r="AL3" s="11"/>
    </row>
    <row r="4" spans="1:38" x14ac:dyDescent="0.25">
      <c r="A4" s="41" t="str">
        <f>"Время, " &amp;F2</f>
        <v>Время, час</v>
      </c>
      <c r="B4" s="36" t="str">
        <f>"Операции, " &amp;F2</f>
        <v>Операции, час</v>
      </c>
      <c r="C4" s="37"/>
      <c r="D4" s="18" t="s">
        <v>2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0">
        <f t="shared" ref="AF4:AF9" si="0">SUM(E4:AE4)</f>
        <v>0</v>
      </c>
      <c r="AG4" s="56">
        <f>AF4+AF6+AF8</f>
        <v>0</v>
      </c>
      <c r="AH4" s="55">
        <f>AF5+AF7+AF9</f>
        <v>0</v>
      </c>
      <c r="AI4" s="11"/>
      <c r="AJ4" s="11"/>
      <c r="AK4" s="11"/>
      <c r="AL4" s="11"/>
    </row>
    <row r="5" spans="1:38" x14ac:dyDescent="0.25">
      <c r="A5" s="42"/>
      <c r="B5" s="38"/>
      <c r="C5" s="39"/>
      <c r="D5" s="18" t="s">
        <v>3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0">
        <f t="shared" si="0"/>
        <v>0</v>
      </c>
      <c r="AG5" s="56"/>
      <c r="AH5" s="55"/>
      <c r="AI5" s="11"/>
      <c r="AJ5" s="11"/>
      <c r="AK5" s="11"/>
      <c r="AL5" s="11"/>
    </row>
    <row r="6" spans="1:38" x14ac:dyDescent="0.25">
      <c r="A6" s="42"/>
      <c r="B6" s="50" t="str">
        <f>"Ожидания, " &amp;F2</f>
        <v>Ожидания, час</v>
      </c>
      <c r="C6" s="51"/>
      <c r="D6" s="20" t="s">
        <v>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0">
        <f t="shared" si="0"/>
        <v>0</v>
      </c>
      <c r="AG6" s="56"/>
      <c r="AH6" s="55"/>
      <c r="AI6" s="2"/>
      <c r="AJ6" s="12"/>
      <c r="AK6" s="11"/>
      <c r="AL6" s="11"/>
    </row>
    <row r="7" spans="1:38" x14ac:dyDescent="0.25">
      <c r="A7" s="42"/>
      <c r="B7" s="52"/>
      <c r="C7" s="53"/>
      <c r="D7" s="20" t="s">
        <v>3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0">
        <f t="shared" si="0"/>
        <v>0</v>
      </c>
      <c r="AG7" s="56"/>
      <c r="AH7" s="55"/>
      <c r="AI7" s="2"/>
      <c r="AJ7" s="12"/>
      <c r="AK7" s="11"/>
      <c r="AL7" s="11"/>
    </row>
    <row r="8" spans="1:38" x14ac:dyDescent="0.25">
      <c r="A8" s="42"/>
      <c r="B8" s="46" t="str">
        <f>"Перемещения, " &amp;F2</f>
        <v>Перемещения, час</v>
      </c>
      <c r="C8" s="47"/>
      <c r="D8" s="21" t="s">
        <v>2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0">
        <f t="shared" si="0"/>
        <v>0</v>
      </c>
      <c r="AG8" s="56"/>
      <c r="AH8" s="55"/>
      <c r="AI8" s="2"/>
      <c r="AJ8" s="12"/>
      <c r="AK8" s="11"/>
      <c r="AL8" s="11"/>
    </row>
    <row r="9" spans="1:38" x14ac:dyDescent="0.25">
      <c r="A9" s="43"/>
      <c r="B9" s="48"/>
      <c r="C9" s="49"/>
      <c r="D9" s="21" t="s">
        <v>3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0">
        <f t="shared" si="0"/>
        <v>0</v>
      </c>
      <c r="AG9" s="56"/>
      <c r="AH9" s="55"/>
      <c r="AI9" s="2"/>
      <c r="AJ9" s="12"/>
      <c r="AK9" s="11"/>
      <c r="AL9" s="11"/>
    </row>
    <row r="10" spans="1:38" s="23" customFormat="1" ht="71.25" customHeight="1" x14ac:dyDescent="0.25">
      <c r="A10" s="34" t="s">
        <v>4</v>
      </c>
      <c r="B10" s="28">
        <v>1</v>
      </c>
      <c r="C10" s="44" t="s">
        <v>7</v>
      </c>
      <c r="D10" s="45"/>
      <c r="E10" s="28" t="s">
        <v>11</v>
      </c>
      <c r="F10" s="22"/>
      <c r="G10" s="22"/>
      <c r="H10" s="22"/>
      <c r="I10" s="22"/>
      <c r="J10" s="22"/>
      <c r="K10" s="22"/>
      <c r="L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9"/>
      <c r="AH10" s="27"/>
      <c r="AI10" s="27"/>
      <c r="AJ10" s="27"/>
      <c r="AK10" s="27"/>
      <c r="AL10" s="27"/>
    </row>
    <row r="11" spans="1:38" s="23" customFormat="1" ht="71.25" customHeight="1" x14ac:dyDescent="0.25">
      <c r="A11" s="35"/>
      <c r="B11" s="28">
        <v>2</v>
      </c>
      <c r="C11" s="44" t="s">
        <v>8</v>
      </c>
      <c r="D11" s="45"/>
      <c r="E11" s="25"/>
      <c r="F11" s="28" t="s">
        <v>12</v>
      </c>
      <c r="G11" s="25"/>
      <c r="H11" s="25"/>
      <c r="I11" s="25"/>
      <c r="J11" s="25"/>
      <c r="K11" s="57" t="s">
        <v>15</v>
      </c>
      <c r="L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30"/>
    </row>
    <row r="12" spans="1:38" s="23" customFormat="1" ht="72" customHeight="1" x14ac:dyDescent="0.25">
      <c r="A12" s="35"/>
      <c r="B12" s="28">
        <v>3</v>
      </c>
      <c r="C12" s="44" t="s">
        <v>9</v>
      </c>
      <c r="D12" s="45"/>
      <c r="E12" s="25"/>
      <c r="F12" s="25"/>
      <c r="G12" s="28" t="s">
        <v>13</v>
      </c>
      <c r="I12" s="57" t="s">
        <v>14</v>
      </c>
      <c r="J12" s="25"/>
      <c r="K12" s="25"/>
      <c r="L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6"/>
      <c r="AE12" s="30"/>
    </row>
    <row r="13" spans="1:38" s="23" customFormat="1" ht="26.25" customHeight="1" x14ac:dyDescent="0.25">
      <c r="A13" s="35"/>
      <c r="B13" s="28">
        <v>4</v>
      </c>
      <c r="C13" s="44" t="s">
        <v>10</v>
      </c>
      <c r="D13" s="45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30"/>
    </row>
    <row r="15" spans="1:38" ht="30" customHeight="1" x14ac:dyDescent="0.25">
      <c r="A15" s="11"/>
      <c r="B15" s="13" t="s">
        <v>5</v>
      </c>
      <c r="C15" s="58" t="s">
        <v>6</v>
      </c>
      <c r="D15" s="59"/>
      <c r="E15" s="59"/>
      <c r="F15" s="59"/>
      <c r="G15" s="60"/>
      <c r="H15" s="3"/>
      <c r="I15" s="6"/>
      <c r="J15" s="6"/>
      <c r="K15" s="6"/>
      <c r="L15" s="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11"/>
      <c r="Z15" s="11"/>
      <c r="AA15" s="11"/>
      <c r="AB15" s="54"/>
      <c r="AC15" s="54"/>
      <c r="AD15" s="54"/>
      <c r="AE15" s="54"/>
      <c r="AF15" s="11"/>
      <c r="AG15" s="11"/>
      <c r="AH15" s="11"/>
      <c r="AI15" s="11"/>
      <c r="AJ15" s="11"/>
      <c r="AK15" s="11"/>
      <c r="AL15" s="11"/>
    </row>
    <row r="16" spans="1:38" ht="15" customHeight="1" x14ac:dyDescent="0.25">
      <c r="A16" s="11"/>
      <c r="B16" s="9">
        <v>1</v>
      </c>
      <c r="C16" s="62" t="s">
        <v>16</v>
      </c>
      <c r="D16" s="63"/>
      <c r="E16" s="63"/>
      <c r="F16" s="63"/>
      <c r="G16" s="64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  <c r="Z16" s="11"/>
      <c r="AA16" s="11"/>
      <c r="AB16" s="54"/>
      <c r="AC16" s="54"/>
      <c r="AD16" s="54"/>
      <c r="AE16" s="54"/>
      <c r="AF16" s="11"/>
      <c r="AG16" s="11"/>
      <c r="AH16" s="11"/>
      <c r="AI16" s="11"/>
      <c r="AJ16" s="11"/>
      <c r="AK16" s="11"/>
      <c r="AL16" s="11"/>
    </row>
    <row r="17" spans="1:38" ht="18.75" x14ac:dyDescent="0.25">
      <c r="A17" s="11"/>
      <c r="B17" s="9">
        <v>2</v>
      </c>
      <c r="C17" s="65" t="s">
        <v>17</v>
      </c>
      <c r="D17" s="66"/>
      <c r="E17" s="66"/>
      <c r="F17" s="66"/>
      <c r="G17" s="67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ht="18.75" x14ac:dyDescent="0.25">
      <c r="A18" s="11"/>
      <c r="B18" s="9">
        <v>3</v>
      </c>
      <c r="C18" s="68" t="s">
        <v>18</v>
      </c>
      <c r="D18" s="69"/>
      <c r="E18" s="69"/>
      <c r="F18" s="69"/>
      <c r="G18" s="70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18.75" x14ac:dyDescent="0.25">
      <c r="A19" s="11"/>
      <c r="B19" s="9">
        <v>4</v>
      </c>
      <c r="C19" s="71" t="s">
        <v>19</v>
      </c>
      <c r="D19" s="72"/>
      <c r="E19" s="72"/>
      <c r="F19" s="72"/>
      <c r="G19" s="73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</sheetData>
  <sheetProtection formatCells="0" formatColumns="0" formatRows="0"/>
  <mergeCells count="20">
    <mergeCell ref="AH4:AH9"/>
    <mergeCell ref="AG4:AG9"/>
    <mergeCell ref="C10:D10"/>
    <mergeCell ref="C11:D11"/>
    <mergeCell ref="C12:D12"/>
    <mergeCell ref="AB15:AE16"/>
    <mergeCell ref="C15:G15"/>
    <mergeCell ref="C16:G16"/>
    <mergeCell ref="C17:G17"/>
    <mergeCell ref="C18:G18"/>
    <mergeCell ref="C19:G19"/>
    <mergeCell ref="A3:D3"/>
    <mergeCell ref="A10:A13"/>
    <mergeCell ref="B4:C5"/>
    <mergeCell ref="C2:E2"/>
    <mergeCell ref="A4:A9"/>
    <mergeCell ref="C13:D13"/>
    <mergeCell ref="B8:C9"/>
    <mergeCell ref="B6:C7"/>
    <mergeCell ref="B1:R1"/>
  </mergeCells>
  <conditionalFormatting sqref="E13:AE13 E12:G12 I12:L12 Q10:AE12 E10:L11">
    <cfRule type="notContainsBlanks" dxfId="1" priority="2">
      <formula>LEN(TRIM(E10))&gt;0</formula>
    </cfRule>
  </conditionalFormatting>
  <conditionalFormatting sqref="B10:D12 E12:G12 I12:L12 Q10:AE12 E10:L11 B13:AE13">
    <cfRule type="expression" dxfId="0" priority="1">
      <formula>MOD(ROW($B10),2)=0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Текущее состояние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cp:lastPrinted>2022-06-02T06:02:04Z</cp:lastPrinted>
  <dcterms:created xsi:type="dcterms:W3CDTF">2020-03-13T09:33:55Z</dcterms:created>
  <dcterms:modified xsi:type="dcterms:W3CDTF">2022-06-02T07:11:58Z</dcterms:modified>
  <cp:category/>
  <cp:contentStatus/>
</cp:coreProperties>
</file>